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lejandroCabralPáez\Downloads\"/>
    </mc:Choice>
  </mc:AlternateContent>
  <xr:revisionPtr revIDLastSave="0" documentId="13_ncr:1_{5A013044-E037-434D-897F-A429BAAAA1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cas por U.A. y Carrera" sheetId="2" r:id="rId1"/>
    <sheet name="Becas por U. A." sheetId="8" r:id="rId2"/>
    <sheet name="Postulaciones a becas" sheetId="7" r:id="rId3"/>
    <sheet name="Monto de becas" sheetId="6" r:id="rId4"/>
    <sheet name="Duración de becas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C23" i="2"/>
  <c r="D23" i="2"/>
  <c r="E23" i="2"/>
  <c r="F23" i="2"/>
  <c r="G23" i="2"/>
  <c r="H23" i="2"/>
  <c r="I23" i="2"/>
  <c r="J23" i="2"/>
  <c r="K23" i="2"/>
  <c r="L23" i="2"/>
  <c r="M23" i="2"/>
  <c r="J29" i="2"/>
  <c r="J38" i="2"/>
  <c r="J44" i="2"/>
  <c r="J55" i="2"/>
  <c r="J67" i="2"/>
  <c r="J82" i="2"/>
  <c r="J85" i="2"/>
  <c r="J95" i="2"/>
  <c r="J123" i="2"/>
  <c r="J130" i="2"/>
  <c r="J134" i="2"/>
  <c r="J144" i="2"/>
  <c r="M144" i="2"/>
  <c r="L144" i="2"/>
  <c r="K144" i="2"/>
  <c r="I144" i="2"/>
  <c r="H144" i="2"/>
  <c r="G144" i="2"/>
  <c r="F144" i="2"/>
  <c r="E144" i="2"/>
  <c r="D144" i="2"/>
  <c r="C144" i="2"/>
  <c r="N143" i="2"/>
  <c r="N142" i="2"/>
  <c r="N141" i="2"/>
  <c r="N140" i="2"/>
  <c r="N139" i="2"/>
  <c r="N138" i="2"/>
  <c r="N137" i="2"/>
  <c r="N136" i="2"/>
  <c r="N135" i="2"/>
  <c r="M134" i="2"/>
  <c r="L134" i="2"/>
  <c r="K134" i="2"/>
  <c r="I134" i="2"/>
  <c r="H134" i="2"/>
  <c r="G134" i="2"/>
  <c r="F134" i="2"/>
  <c r="E134" i="2"/>
  <c r="D134" i="2"/>
  <c r="C134" i="2"/>
  <c r="N133" i="2"/>
  <c r="N132" i="2"/>
  <c r="N131" i="2"/>
  <c r="M130" i="2"/>
  <c r="L130" i="2"/>
  <c r="K130" i="2"/>
  <c r="I130" i="2"/>
  <c r="H130" i="2"/>
  <c r="G130" i="2"/>
  <c r="F130" i="2"/>
  <c r="E130" i="2"/>
  <c r="D130" i="2"/>
  <c r="C130" i="2"/>
  <c r="N129" i="2"/>
  <c r="N128" i="2"/>
  <c r="N127" i="2"/>
  <c r="N126" i="2"/>
  <c r="N125" i="2"/>
  <c r="N124" i="2"/>
  <c r="N130" i="2" s="1"/>
  <c r="M123" i="2"/>
  <c r="L123" i="2"/>
  <c r="K123" i="2"/>
  <c r="I123" i="2"/>
  <c r="H123" i="2"/>
  <c r="G123" i="2"/>
  <c r="F123" i="2"/>
  <c r="E123" i="2"/>
  <c r="D123" i="2"/>
  <c r="C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M95" i="2"/>
  <c r="L95" i="2"/>
  <c r="K95" i="2"/>
  <c r="I95" i="2"/>
  <c r="H95" i="2"/>
  <c r="G95" i="2"/>
  <c r="F95" i="2"/>
  <c r="E95" i="2"/>
  <c r="D95" i="2"/>
  <c r="C95" i="2"/>
  <c r="N94" i="2"/>
  <c r="N93" i="2"/>
  <c r="N92" i="2"/>
  <c r="N91" i="2"/>
  <c r="N90" i="2"/>
  <c r="N89" i="2"/>
  <c r="N88" i="2"/>
  <c r="N87" i="2"/>
  <c r="N86" i="2"/>
  <c r="N95" i="2" s="1"/>
  <c r="M85" i="2"/>
  <c r="L85" i="2"/>
  <c r="K85" i="2"/>
  <c r="I85" i="2"/>
  <c r="H85" i="2"/>
  <c r="G85" i="2"/>
  <c r="F85" i="2"/>
  <c r="E85" i="2"/>
  <c r="D85" i="2"/>
  <c r="C85" i="2"/>
  <c r="N84" i="2"/>
  <c r="N83" i="2"/>
  <c r="N85" i="2"/>
  <c r="M82" i="2"/>
  <c r="L82" i="2"/>
  <c r="K82" i="2"/>
  <c r="I82" i="2"/>
  <c r="H82" i="2"/>
  <c r="G82" i="2"/>
  <c r="F82" i="2"/>
  <c r="E82" i="2"/>
  <c r="D82" i="2"/>
  <c r="C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M67" i="2"/>
  <c r="L67" i="2"/>
  <c r="K67" i="2"/>
  <c r="I67" i="2"/>
  <c r="H67" i="2"/>
  <c r="G67" i="2"/>
  <c r="F67" i="2"/>
  <c r="E67" i="2"/>
  <c r="D67" i="2"/>
  <c r="C67" i="2"/>
  <c r="N66" i="2"/>
  <c r="N65" i="2"/>
  <c r="N64" i="2"/>
  <c r="N63" i="2"/>
  <c r="N62" i="2"/>
  <c r="N61" i="2"/>
  <c r="N60" i="2"/>
  <c r="N59" i="2"/>
  <c r="N58" i="2"/>
  <c r="N57" i="2"/>
  <c r="N56" i="2"/>
  <c r="M55" i="2"/>
  <c r="L55" i="2"/>
  <c r="K55" i="2"/>
  <c r="I55" i="2"/>
  <c r="H55" i="2"/>
  <c r="G55" i="2"/>
  <c r="F55" i="2"/>
  <c r="E55" i="2"/>
  <c r="D55" i="2"/>
  <c r="C55" i="2"/>
  <c r="N54" i="2"/>
  <c r="N53" i="2"/>
  <c r="N52" i="2"/>
  <c r="N51" i="2"/>
  <c r="N50" i="2"/>
  <c r="N49" i="2"/>
  <c r="N48" i="2"/>
  <c r="N47" i="2"/>
  <c r="N46" i="2"/>
  <c r="N45" i="2"/>
  <c r="M44" i="2"/>
  <c r="L44" i="2"/>
  <c r="K44" i="2"/>
  <c r="I44" i="2"/>
  <c r="H44" i="2"/>
  <c r="G44" i="2"/>
  <c r="F44" i="2"/>
  <c r="E44" i="2"/>
  <c r="D44" i="2"/>
  <c r="C44" i="2"/>
  <c r="N44" i="2" s="1"/>
  <c r="N43" i="2"/>
  <c r="N42" i="2"/>
  <c r="N41" i="2"/>
  <c r="N40" i="2"/>
  <c r="N39" i="2"/>
  <c r="M38" i="2"/>
  <c r="L38" i="2"/>
  <c r="K38" i="2"/>
  <c r="I38" i="2"/>
  <c r="H38" i="2"/>
  <c r="G38" i="2"/>
  <c r="F38" i="2"/>
  <c r="E38" i="2"/>
  <c r="D38" i="2"/>
  <c r="C38" i="2"/>
  <c r="N37" i="2"/>
  <c r="N36" i="2"/>
  <c r="N35" i="2"/>
  <c r="N34" i="2"/>
  <c r="N33" i="2"/>
  <c r="N32" i="2"/>
  <c r="N31" i="2"/>
  <c r="N30" i="2"/>
  <c r="M29" i="2"/>
  <c r="L29" i="2"/>
  <c r="K29" i="2"/>
  <c r="I29" i="2"/>
  <c r="H29" i="2"/>
  <c r="G29" i="2"/>
  <c r="F29" i="2"/>
  <c r="E29" i="2"/>
  <c r="D29" i="2"/>
  <c r="C29" i="2"/>
  <c r="N28" i="2"/>
  <c r="N27" i="2"/>
  <c r="N26" i="2"/>
  <c r="N25" i="2"/>
  <c r="N24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67" i="2" l="1"/>
  <c r="N55" i="2"/>
  <c r="N29" i="2"/>
  <c r="N82" i="2"/>
  <c r="N134" i="2"/>
  <c r="N145" i="2" s="1"/>
  <c r="N144" i="2"/>
  <c r="K145" i="2"/>
  <c r="N23" i="2"/>
  <c r="N38" i="2"/>
  <c r="N123" i="2"/>
  <c r="C145" i="2"/>
  <c r="G145" i="2"/>
  <c r="D145" i="2"/>
  <c r="J145" i="2"/>
  <c r="I145" i="2"/>
  <c r="H145" i="2"/>
  <c r="F145" i="2"/>
  <c r="E145" i="2"/>
  <c r="M145" i="2"/>
  <c r="L145" i="2"/>
</calcChain>
</file>

<file path=xl/sharedStrings.xml><?xml version="1.0" encoding="utf-8"?>
<sst xmlns="http://schemas.openxmlformats.org/spreadsheetml/2006/main" count="244" uniqueCount="206">
  <si>
    <t>Unidad Académica</t>
  </si>
  <si>
    <t>Ofertas Educativas</t>
  </si>
  <si>
    <t>Becas 2022</t>
  </si>
  <si>
    <t>BIPU</t>
  </si>
  <si>
    <t>Pueblos Originarios</t>
  </si>
  <si>
    <t>Discapacidad</t>
  </si>
  <si>
    <t>Identidades Plurales</t>
  </si>
  <si>
    <t>Alojamiento</t>
  </si>
  <si>
    <t>RUC</t>
  </si>
  <si>
    <t xml:space="preserve">Jardines </t>
  </si>
  <si>
    <t>Ayuda Económica</t>
  </si>
  <si>
    <t>Comedor</t>
  </si>
  <si>
    <t>Transporte</t>
  </si>
  <si>
    <t>Total</t>
  </si>
  <si>
    <t>Diseño Gráfico</t>
  </si>
  <si>
    <t>Profesorado de Grado Universitario en Artes Visuales</t>
  </si>
  <si>
    <t>Profesorado de Grado Universitario de Teatro</t>
  </si>
  <si>
    <t>Diseño Industrial</t>
  </si>
  <si>
    <t>Profesorado de Grado Universitario de Música</t>
  </si>
  <si>
    <t>Diseño Escenográfico</t>
  </si>
  <si>
    <t>Profesorado de Grado Universitario en Historia del Arte</t>
  </si>
  <si>
    <t>Profesorado de Grado Universitario en Cerámica Artística</t>
  </si>
  <si>
    <t>Ciclo Profesorado de Grado Universitario en Escenografía</t>
  </si>
  <si>
    <t>Ciclo de Profesorado de Grado Universitario de Diseño</t>
  </si>
  <si>
    <t>C.I.E.M.U. - Ciclo Introductorio de Estudios Musicales</t>
  </si>
  <si>
    <t>Profesorado de Grado Universitario de Teorías Musicales</t>
  </si>
  <si>
    <t>Ciclo de Profesorado de Grado Universitario en Música</t>
  </si>
  <si>
    <t>Facultad de Ciencias Agrarias</t>
  </si>
  <si>
    <t>Ingeniería Agronómica</t>
  </si>
  <si>
    <t>Bromatología</t>
  </si>
  <si>
    <t>Ingeniería en Recursos Naturales Renovables</t>
  </si>
  <si>
    <t>Tecnicatura Universitaria en Enología y Viticultura</t>
  </si>
  <si>
    <t>Licenciatura en Bromatología</t>
  </si>
  <si>
    <t>Facultad Ciencias Aplicadas a la Industria</t>
  </si>
  <si>
    <t>Ingeniería Química</t>
  </si>
  <si>
    <t>Ingeniería en Industrias de la Alimentación</t>
  </si>
  <si>
    <t>Ingeniería Mecánica</t>
  </si>
  <si>
    <t>Profesorado Universitario en Química</t>
  </si>
  <si>
    <t>Ciclo de Licenciatura en Enología</t>
  </si>
  <si>
    <t>Ingeniería en Alimentos</t>
  </si>
  <si>
    <t>Facultad de Ciencias Económicas</t>
  </si>
  <si>
    <t>Contador Público Nacional y Perito Partidor</t>
  </si>
  <si>
    <t>Licenciatura en Administración</t>
  </si>
  <si>
    <t>Licenciatura en Economía</t>
  </si>
  <si>
    <t>Licenciatura en Logística</t>
  </si>
  <si>
    <t>Ciclo de Licenciatura en Gestión de Negocios Regionales</t>
  </si>
  <si>
    <t>Facultad Ciencias Exactas y Naturales</t>
  </si>
  <si>
    <t>Ciclo Básico de la Lic. y Prof. de Grado Univ. en Ciencias Básicas</t>
  </si>
  <si>
    <t>Profesorado de Grado Universitario en Ciencias Básicas con orientación en Matemática</t>
  </si>
  <si>
    <t>Licenciatura en Ciencias Básicas con orientación en Matématica</t>
  </si>
  <si>
    <t>Profesorado de Grado Universitario en Ciencias Básicas con orientación en Química</t>
  </si>
  <si>
    <t>Licenciatura en Ciencias Básicas con orientación en Biología</t>
  </si>
  <si>
    <t>Licenciatura en Ciencias Básicas con orientación en Física</t>
  </si>
  <si>
    <t>Profesorado de Grado Universitario en Ciencias Básicas con orientación en Física</t>
  </si>
  <si>
    <t>Licenciatura en Ciencias Básicas con orientación en Química</t>
  </si>
  <si>
    <t>Profesorado de Grado Universitario en Ciencias Básicas con orientación en Biología</t>
  </si>
  <si>
    <t>Facultad Ciencias Medicas</t>
  </si>
  <si>
    <t>Licenciatura en Enfermería</t>
  </si>
  <si>
    <t>Medicina</t>
  </si>
  <si>
    <t>Tecnicatura Universitaria en Quirófano</t>
  </si>
  <si>
    <t>Tecnicatura Universitaria en Hemoterapia</t>
  </si>
  <si>
    <t>Tecnicatura en Oftalmología</t>
  </si>
  <si>
    <t>Tecnicatura Universitaria en Anestesia</t>
  </si>
  <si>
    <t>Tecnicatura Universitaria en Diagnóstico por Imágenes</t>
  </si>
  <si>
    <t>Ciclo de Licenciatura en Higiene y Seguridad en el Trabajo</t>
  </si>
  <si>
    <t>Tecnicatura Universitaria en Laboratorio</t>
  </si>
  <si>
    <t>Tecnicatura Universitaria en Esterilización</t>
  </si>
  <si>
    <t>Tecnicatura Universitaria en Hemodiálisis</t>
  </si>
  <si>
    <t>Facultad Ciencia Politicas y Sociales</t>
  </si>
  <si>
    <t>Licenciatura en Trabajo Social</t>
  </si>
  <si>
    <t>Licenciatura en Comunicación Social</t>
  </si>
  <si>
    <t>Licenciatura en Ciencia Política y Administración Pública</t>
  </si>
  <si>
    <t>Tecnicatura Universitaria en Producción Audiovisual</t>
  </si>
  <si>
    <t>Licenciatura en Sociología</t>
  </si>
  <si>
    <t>Tecnicatura en Gestión y Administración en Instituciones Públicas</t>
  </si>
  <si>
    <t>Licenciatura en Gestión y Administración Universitaria</t>
  </si>
  <si>
    <t>Ciclo de Licenciatura de Producción en Medios de Comunicación</t>
  </si>
  <si>
    <t>Tecnicatura en Gestión Universitaria</t>
  </si>
  <si>
    <t>Tecnicatura Universitaria en Gestión de Políticas Públicas</t>
  </si>
  <si>
    <t>Profesor de Grado Universitario en Ciencia Política y Administración Pública</t>
  </si>
  <si>
    <t>Profesor de Grado Universitario en Sociología</t>
  </si>
  <si>
    <t>Profesor de Grado Universitario en Trabajo Social</t>
  </si>
  <si>
    <t>Profesor de Grado Universitario en Comunicación Social</t>
  </si>
  <si>
    <t>Facultad de Derecho</t>
  </si>
  <si>
    <t>Abogacía</t>
  </si>
  <si>
    <t>Tecnicatura Universitaria en Administración de Edificios de Propiedad Horizontal y Conjuntos Inmobiliarios</t>
  </si>
  <si>
    <t xml:space="preserve">Facultad de Educación </t>
  </si>
  <si>
    <t>Profesorado Universitario de Educación Primaria</t>
  </si>
  <si>
    <t>Profesorado Universitario de Educación Inicial</t>
  </si>
  <si>
    <t>Profesorado Universitario de Pedagogía Terapéutica en Discapacidad Intelectual. Orientación Discapacidad Motora</t>
  </si>
  <si>
    <t>Licenciatura en Terapia del Lenguaje</t>
  </si>
  <si>
    <t>Tecnicatura en Interpretación de Lengua de Señas</t>
  </si>
  <si>
    <t>Tecnicatura Universitaria en Educación Social</t>
  </si>
  <si>
    <t>Profesorado Universitario de Pedagogía Terapéutica en Discapacidad Visual</t>
  </si>
  <si>
    <t>Profesorado Universitario de Educación para Personas Sordas</t>
  </si>
  <si>
    <t>Profesorado de Grado Universitario en Informática</t>
  </si>
  <si>
    <t>Facultad de Filosofía y Letras</t>
  </si>
  <si>
    <t>Profesorado Universitario en Historia</t>
  </si>
  <si>
    <t>Prof. de Grado Univ. en Lengua y Literatura</t>
  </si>
  <si>
    <t>Licenciatura en Letras</t>
  </si>
  <si>
    <t>Licenciatura en Turismo</t>
  </si>
  <si>
    <t>Traductorado Público en Inglés (Sede: Central)</t>
  </si>
  <si>
    <t>Profesorado Universitario en Ciencias de la Educación</t>
  </si>
  <si>
    <t>Licenciatura en Arqueología</t>
  </si>
  <si>
    <t>Licenciatura en Historia</t>
  </si>
  <si>
    <t>Profesorado Universitario en Geografía</t>
  </si>
  <si>
    <t>Profesorado Universitario en Letras</t>
  </si>
  <si>
    <t>Profesorado Universitario en Lengua Inglesa</t>
  </si>
  <si>
    <t>Licenciatura en Ciencias de la Educación</t>
  </si>
  <si>
    <t>Licenciatura en Filosofía</t>
  </si>
  <si>
    <t>Profesorado de Grado Universitario en Portugués</t>
  </si>
  <si>
    <t>Geografía</t>
  </si>
  <si>
    <t>Profesorado Universitario en Filosofía</t>
  </si>
  <si>
    <t>Tecnicatura Universitaria en Geotecnologías</t>
  </si>
  <si>
    <t>Traductorado Público en Inglés (Zona Este: Sede Junín)</t>
  </si>
  <si>
    <t>Ciclo de Formación Básica en Lenguas</t>
  </si>
  <si>
    <t>Profesorado Universitario en Lengua y Literatura Francesas</t>
  </si>
  <si>
    <t>Licenciatura en Filología Inglesa</t>
  </si>
  <si>
    <t>Licenciatura en Francés</t>
  </si>
  <si>
    <t>Tecnicatura Universitaria de Francés</t>
  </si>
  <si>
    <t>Ciclo de Licenciatura en Literatura Infantil y Juvenil</t>
  </si>
  <si>
    <t>Ciclo de Profesorado para Profesionales Universitarios (Sede: Central)</t>
  </si>
  <si>
    <t>Ciclo de Profesorado para Profesionales Universitarios (Sede: San Rafael)</t>
  </si>
  <si>
    <t>Licenciatura en Geografía</t>
  </si>
  <si>
    <t>FacuItad de Ingeniería</t>
  </si>
  <si>
    <t>Arquitectura</t>
  </si>
  <si>
    <t>Ingeniería Industrial</t>
  </si>
  <si>
    <t>Ingeniería de Petróleos</t>
  </si>
  <si>
    <t>Ingeniería Civil</t>
  </si>
  <si>
    <t>Ingeniería en Mecatrónica</t>
  </si>
  <si>
    <t>Licenciatura en Ciencias de la Computación</t>
  </si>
  <si>
    <t>Facultad de Odontología</t>
  </si>
  <si>
    <t>Odontología</t>
  </si>
  <si>
    <t>Tecnicatura Universitaria en Prótesis Dental</t>
  </si>
  <si>
    <t>Tecnicatura Universitaria en Asistencia Odontológica</t>
  </si>
  <si>
    <t>Instituto Tecnológico Universitario</t>
  </si>
  <si>
    <t>Tecnicatura Universitaria en Gestión de Empresas</t>
  </si>
  <si>
    <t>Tecnicatura Universitaria en Higiene y Seguridad en el Trabajo</t>
  </si>
  <si>
    <t>Tecnicatura Universitaria en Mantenimiento e Instalaciones Industriales</t>
  </si>
  <si>
    <t>Tecnicatura Universitaria en Producción Industrial y Automatización</t>
  </si>
  <si>
    <t>Tecnicatura Universitaria en Marketing</t>
  </si>
  <si>
    <t>Tecnicatura Universitaria en Redes de Datos y Telecomunicaciones</t>
  </si>
  <si>
    <t>Tecnicatura Universitaria en Logística y Transporte</t>
  </si>
  <si>
    <t>Tecnicatura Universitaria en Electricidad y Sistemas de Control Industriales</t>
  </si>
  <si>
    <t>Tecnicatura Universitaria en Desarrollo de Software</t>
  </si>
  <si>
    <t>TOTAL DE BECAS ASIGNADAS</t>
  </si>
  <si>
    <t>Monto 2023</t>
  </si>
  <si>
    <t>-</t>
  </si>
  <si>
    <t xml:space="preserve">Unidad Académica </t>
  </si>
  <si>
    <r>
      <t>Cantidad de estudiantes</t>
    </r>
    <r>
      <rPr>
        <sz val="11"/>
        <rFont val="Aptos Narrow"/>
        <family val="2"/>
        <scheme val="minor"/>
      </rPr>
      <t> </t>
    </r>
  </si>
  <si>
    <t>Ciencias Agrarias </t>
  </si>
  <si>
    <t>Ciencias Aplicadas a la Industria </t>
  </si>
  <si>
    <t>Ciencias Económicas </t>
  </si>
  <si>
    <t>Ciencias Exactas y Naturales </t>
  </si>
  <si>
    <t>Ciencias Médicas </t>
  </si>
  <si>
    <t>Ciencias Políticas y Sociales </t>
  </si>
  <si>
    <t>Derecho </t>
  </si>
  <si>
    <t>Educación </t>
  </si>
  <si>
    <t>Filosofía y Letras </t>
  </si>
  <si>
    <t>Ingeniería </t>
  </si>
  <si>
    <t>ITU </t>
  </si>
  <si>
    <t>Odontología </t>
  </si>
  <si>
    <t xml:space="preserve">Total </t>
  </si>
  <si>
    <t>Postulaciones 2022</t>
  </si>
  <si>
    <t>Cantidad</t>
  </si>
  <si>
    <t>Cantidad de postulaciones totales </t>
  </si>
  <si>
    <t>Cantidad de postulaciones finalizadas </t>
  </si>
  <si>
    <t>Cantidad de postulaciones no finalizadas </t>
  </si>
  <si>
    <t>Tipo de beca</t>
  </si>
  <si>
    <t>Distancia</t>
  </si>
  <si>
    <t>Monto 2022 (en pesos)</t>
  </si>
  <si>
    <t xml:space="preserve">Más de 35 km </t>
  </si>
  <si>
    <t>Menos de 35 km</t>
  </si>
  <si>
    <t>Tramos</t>
  </si>
  <si>
    <t>Tramo 1</t>
  </si>
  <si>
    <t>Tramo 2</t>
  </si>
  <si>
    <t xml:space="preserve">Tramo 3 </t>
  </si>
  <si>
    <t xml:space="preserve">Alojamiento </t>
  </si>
  <si>
    <t xml:space="preserve">Discapacidad </t>
  </si>
  <si>
    <t xml:space="preserve"> Menos de 35 km</t>
  </si>
  <si>
    <t>Duración</t>
  </si>
  <si>
    <t>Beca de Ayuda Económica</t>
  </si>
  <si>
    <t xml:space="preserve">de abril a diciembre: 9 meses </t>
  </si>
  <si>
    <t>Beca de Comedor Universitario</t>
  </si>
  <si>
    <t>de abril a mayo del otro año</t>
  </si>
  <si>
    <t>Conectividad</t>
  </si>
  <si>
    <t>Entrega de dispositivos una vez adjudicada la beca</t>
  </si>
  <si>
    <t>marzo a diciembre: 10 meses con posibilidad de ser renovada por única vez por un periodo de 11 meses.</t>
  </si>
  <si>
    <t xml:space="preserve">Primer pago: 10 meses Segundo y tercer pago: 11 meses </t>
  </si>
  <si>
    <t>Tramo inicial y medio: 3 años académicos (33 meses). Tramo final : 2 años académicos (22 meses)</t>
  </si>
  <si>
    <t>Primer año: 10 meses. Años siguientes: 11 meses</t>
  </si>
  <si>
    <t>Jardin Maternal</t>
  </si>
  <si>
    <t xml:space="preserve">11 meses </t>
  </si>
  <si>
    <t>Pueblos Originarios y Escuelas Rurales</t>
  </si>
  <si>
    <t>Asignación presupuestaria total 2022 (en pesos)</t>
  </si>
  <si>
    <t>Artes y Diseño </t>
  </si>
  <si>
    <t xml:space="preserve">Facultad de Artes y Diseño </t>
  </si>
  <si>
    <t>Total por Unidad Académica</t>
  </si>
  <si>
    <t>Licenciatura en Arte Dramático</t>
  </si>
  <si>
    <t>Licenciatura en Canto, Composición Musical, Dirección Coral o Instrumento</t>
  </si>
  <si>
    <t>Licenciatura en Cerámica Artística</t>
  </si>
  <si>
    <t>Licenciatura en Cerámica Industrial</t>
  </si>
  <si>
    <t>Licenciatura en Artes Plásticas</t>
  </si>
  <si>
    <t>Licenciatura en Música Popular</t>
  </si>
  <si>
    <t>Licenciatura en Historia de las Artes Plásticas</t>
  </si>
  <si>
    <t>Licenciatura en Geología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</si>
</sst>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1" fontId="3" fillId="5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" fontId="3" fillId="7" borderId="5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" fontId="3" fillId="9" borderId="5" xfId="0" applyNumberFormat="1" applyFont="1" applyFill="1" applyBorder="1" applyAlignment="1">
      <alignment horizontal="center" vertical="center"/>
    </xf>
    <xf numFmtId="1" fontId="4" fillId="8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" fontId="3" fillId="11" borderId="5" xfId="0" applyNumberFormat="1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1" fontId="3" fillId="13" borderId="5" xfId="0" applyNumberFormat="1" applyFont="1" applyFill="1" applyBorder="1" applyAlignment="1">
      <alignment horizontal="center" vertical="center"/>
    </xf>
    <xf numFmtId="1" fontId="4" fillId="12" borderId="5" xfId="0" applyNumberFormat="1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1" fontId="3" fillId="15" borderId="5" xfId="0" applyNumberFormat="1" applyFont="1" applyFill="1" applyBorder="1" applyAlignment="1">
      <alignment horizontal="center" vertical="center"/>
    </xf>
    <xf numFmtId="1" fontId="4" fillId="14" borderId="5" xfId="0" applyNumberFormat="1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1" fontId="3" fillId="17" borderId="5" xfId="0" applyNumberFormat="1" applyFont="1" applyFill="1" applyBorder="1" applyAlignment="1">
      <alignment horizontal="center" vertical="center"/>
    </xf>
    <xf numFmtId="1" fontId="4" fillId="16" borderId="5" xfId="0" applyNumberFormat="1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1" fontId="3" fillId="19" borderId="5" xfId="0" applyNumberFormat="1" applyFont="1" applyFill="1" applyBorder="1" applyAlignment="1">
      <alignment horizontal="center" vertical="center"/>
    </xf>
    <xf numFmtId="1" fontId="4" fillId="18" borderId="5" xfId="0" applyNumberFormat="1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1" fontId="3" fillId="21" borderId="5" xfId="0" applyNumberFormat="1" applyFont="1" applyFill="1" applyBorder="1" applyAlignment="1">
      <alignment horizontal="center" vertical="center"/>
    </xf>
    <xf numFmtId="1" fontId="4" fillId="20" borderId="5" xfId="0" applyNumberFormat="1" applyFont="1" applyFill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1" fontId="3" fillId="19" borderId="1" xfId="0" applyNumberFormat="1" applyFont="1" applyFill="1" applyBorder="1" applyAlignment="1">
      <alignment horizontal="center" vertical="center"/>
    </xf>
    <xf numFmtId="1" fontId="4" fillId="22" borderId="5" xfId="0" applyNumberFormat="1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4" fillId="24" borderId="5" xfId="0" applyFont="1" applyFill="1" applyBorder="1" applyAlignment="1">
      <alignment horizontal="center" vertical="center"/>
    </xf>
    <xf numFmtId="1" fontId="3" fillId="17" borderId="4" xfId="0" applyNumberFormat="1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4" fillId="26" borderId="5" xfId="0" applyFont="1" applyFill="1" applyBorder="1" applyAlignment="1">
      <alignment horizontal="center" vertical="center"/>
    </xf>
    <xf numFmtId="1" fontId="3" fillId="27" borderId="5" xfId="0" applyNumberFormat="1" applyFont="1" applyFill="1" applyBorder="1" applyAlignment="1">
      <alignment horizontal="center" vertical="center"/>
    </xf>
    <xf numFmtId="0" fontId="2" fillId="29" borderId="5" xfId="0" applyFont="1" applyFill="1" applyBorder="1" applyAlignment="1">
      <alignment horizontal="center" vertical="center"/>
    </xf>
    <xf numFmtId="0" fontId="3" fillId="29" borderId="5" xfId="0" applyFont="1" applyFill="1" applyBorder="1" applyAlignment="1">
      <alignment horizontal="center" vertical="center"/>
    </xf>
    <xf numFmtId="0" fontId="4" fillId="28" borderId="5" xfId="0" applyFont="1" applyFill="1" applyBorder="1" applyAlignment="1">
      <alignment horizontal="center" vertical="center"/>
    </xf>
    <xf numFmtId="1" fontId="3" fillId="29" borderId="5" xfId="0" applyNumberFormat="1" applyFont="1" applyFill="1" applyBorder="1" applyAlignment="1">
      <alignment horizontal="center" vertical="center"/>
    </xf>
    <xf numFmtId="1" fontId="4" fillId="28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9" fillId="13" borderId="4" xfId="0" applyFont="1" applyFill="1" applyBorder="1" applyAlignment="1">
      <alignment horizontal="center" wrapText="1"/>
    </xf>
    <xf numFmtId="0" fontId="11" fillId="13" borderId="4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/>
    </xf>
    <xf numFmtId="1" fontId="12" fillId="30" borderId="0" xfId="0" applyNumberFormat="1" applyFont="1" applyFill="1" applyAlignment="1">
      <alignment horizontal="center"/>
    </xf>
    <xf numFmtId="0" fontId="8" fillId="13" borderId="9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2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2" borderId="1" xfId="0" applyFont="1" applyFill="1" applyBorder="1" applyAlignment="1">
      <alignment horizontal="center" vertical="center" wrapText="1"/>
    </xf>
    <xf numFmtId="0" fontId="12" fillId="26" borderId="1" xfId="0" applyFont="1" applyFill="1" applyBorder="1" applyAlignment="1">
      <alignment horizontal="center" vertical="center" wrapText="1"/>
    </xf>
    <xf numFmtId="0" fontId="12" fillId="30" borderId="0" xfId="0" applyFont="1" applyFill="1" applyAlignment="1">
      <alignment horizontal="center"/>
    </xf>
    <xf numFmtId="0" fontId="12" fillId="28" borderId="7" xfId="0" applyFont="1" applyFill="1" applyBorder="1" applyAlignment="1">
      <alignment horizontal="center" vertical="center" wrapText="1"/>
    </xf>
    <xf numFmtId="0" fontId="12" fillId="24" borderId="7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5FA8-4BAA-4657-B61C-567F11A90B33}">
  <dimension ref="A1:N2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baseColWidth="10" defaultColWidth="55.28515625" defaultRowHeight="15" x14ac:dyDescent="0.25"/>
  <cols>
    <col min="1" max="1" width="19.85546875" style="96" customWidth="1"/>
    <col min="2" max="2" width="96" style="2" bestFit="1" customWidth="1"/>
    <col min="3" max="14" width="12.85546875" style="2" customWidth="1"/>
    <col min="15" max="16384" width="55.28515625" style="2"/>
  </cols>
  <sheetData>
    <row r="1" spans="1:14" x14ac:dyDescent="0.25">
      <c r="A1" s="112" t="s">
        <v>0</v>
      </c>
      <c r="B1" s="113" t="s">
        <v>1</v>
      </c>
      <c r="C1" s="102" t="s">
        <v>2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8.5" customHeight="1" x14ac:dyDescent="0.25">
      <c r="A2" s="112"/>
      <c r="B2" s="113"/>
      <c r="C2" s="98" t="s">
        <v>3</v>
      </c>
      <c r="D2" s="99" t="s">
        <v>173</v>
      </c>
      <c r="E2" s="99" t="s">
        <v>4</v>
      </c>
      <c r="F2" s="99" t="s">
        <v>5</v>
      </c>
      <c r="G2" s="99" t="s">
        <v>6</v>
      </c>
      <c r="H2" s="99" t="s">
        <v>7</v>
      </c>
      <c r="I2" s="99" t="s">
        <v>8</v>
      </c>
      <c r="J2" s="99" t="s">
        <v>9</v>
      </c>
      <c r="K2" s="99" t="s">
        <v>10</v>
      </c>
      <c r="L2" s="99" t="s">
        <v>11</v>
      </c>
      <c r="M2" s="99" t="s">
        <v>12</v>
      </c>
      <c r="N2" s="97" t="s">
        <v>13</v>
      </c>
    </row>
    <row r="3" spans="1:14" x14ac:dyDescent="0.25">
      <c r="A3" s="107" t="s">
        <v>196</v>
      </c>
      <c r="B3" s="3" t="s">
        <v>24</v>
      </c>
      <c r="C3" s="4">
        <v>0</v>
      </c>
      <c r="D3" s="5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6">
        <f t="shared" ref="N3:N34" si="0">SUM(C3:M3)</f>
        <v>0</v>
      </c>
    </row>
    <row r="4" spans="1:14" x14ac:dyDescent="0.25">
      <c r="A4" s="107"/>
      <c r="B4" s="3" t="s">
        <v>23</v>
      </c>
      <c r="C4" s="4">
        <v>0</v>
      </c>
      <c r="D4" s="5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6">
        <f t="shared" si="0"/>
        <v>0</v>
      </c>
    </row>
    <row r="5" spans="1:14" x14ac:dyDescent="0.25">
      <c r="A5" s="107"/>
      <c r="B5" s="3" t="s">
        <v>26</v>
      </c>
      <c r="C5" s="4">
        <v>0</v>
      </c>
      <c r="D5" s="5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6">
        <f t="shared" si="0"/>
        <v>0</v>
      </c>
    </row>
    <row r="6" spans="1:14" x14ac:dyDescent="0.25">
      <c r="A6" s="107"/>
      <c r="B6" s="3" t="s">
        <v>22</v>
      </c>
      <c r="C6" s="4">
        <v>0</v>
      </c>
      <c r="D6" s="5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6">
        <f t="shared" si="0"/>
        <v>0</v>
      </c>
    </row>
    <row r="7" spans="1:14" x14ac:dyDescent="0.25">
      <c r="A7" s="107"/>
      <c r="B7" s="3" t="s">
        <v>19</v>
      </c>
      <c r="C7" s="4">
        <v>1</v>
      </c>
      <c r="D7" s="5">
        <v>2</v>
      </c>
      <c r="E7" s="4">
        <v>0</v>
      </c>
      <c r="F7" s="4">
        <v>1</v>
      </c>
      <c r="G7" s="4">
        <v>1</v>
      </c>
      <c r="H7" s="4">
        <v>0</v>
      </c>
      <c r="I7" s="4">
        <v>0</v>
      </c>
      <c r="J7" s="4">
        <v>0</v>
      </c>
      <c r="K7" s="4">
        <v>2</v>
      </c>
      <c r="L7" s="4">
        <v>0</v>
      </c>
      <c r="M7" s="4">
        <v>1</v>
      </c>
      <c r="N7" s="6">
        <f t="shared" si="0"/>
        <v>8</v>
      </c>
    </row>
    <row r="8" spans="1:14" x14ac:dyDescent="0.25">
      <c r="A8" s="107"/>
      <c r="B8" s="3" t="s">
        <v>14</v>
      </c>
      <c r="C8" s="4">
        <v>7</v>
      </c>
      <c r="D8" s="5">
        <v>8</v>
      </c>
      <c r="E8" s="4">
        <v>0</v>
      </c>
      <c r="F8" s="4">
        <v>0</v>
      </c>
      <c r="G8" s="4">
        <v>0</v>
      </c>
      <c r="H8" s="4">
        <v>1</v>
      </c>
      <c r="I8" s="4">
        <v>0</v>
      </c>
      <c r="J8" s="4">
        <v>0</v>
      </c>
      <c r="K8" s="4">
        <v>13</v>
      </c>
      <c r="L8" s="4">
        <v>6</v>
      </c>
      <c r="M8" s="4">
        <v>0</v>
      </c>
      <c r="N8" s="6">
        <f t="shared" si="0"/>
        <v>35</v>
      </c>
    </row>
    <row r="9" spans="1:14" x14ac:dyDescent="0.25">
      <c r="A9" s="107"/>
      <c r="B9" s="3" t="s">
        <v>17</v>
      </c>
      <c r="C9" s="4">
        <v>0</v>
      </c>
      <c r="D9" s="5">
        <v>2</v>
      </c>
      <c r="E9" s="4">
        <v>0</v>
      </c>
      <c r="F9" s="4">
        <v>0</v>
      </c>
      <c r="G9" s="4">
        <v>0</v>
      </c>
      <c r="H9" s="4">
        <v>1</v>
      </c>
      <c r="I9" s="4">
        <v>1</v>
      </c>
      <c r="J9" s="4">
        <v>0</v>
      </c>
      <c r="K9" s="4">
        <v>6</v>
      </c>
      <c r="L9" s="4">
        <v>4</v>
      </c>
      <c r="M9" s="4">
        <v>1</v>
      </c>
      <c r="N9" s="6">
        <f t="shared" si="0"/>
        <v>15</v>
      </c>
    </row>
    <row r="10" spans="1:14" x14ac:dyDescent="0.25">
      <c r="A10" s="107"/>
      <c r="B10" s="3" t="s">
        <v>198</v>
      </c>
      <c r="C10" s="4">
        <v>0</v>
      </c>
      <c r="D10" s="5">
        <v>8</v>
      </c>
      <c r="E10" s="4">
        <v>0</v>
      </c>
      <c r="F10" s="4">
        <v>1</v>
      </c>
      <c r="G10" s="4">
        <v>1</v>
      </c>
      <c r="H10" s="4">
        <v>2</v>
      </c>
      <c r="I10" s="4">
        <v>3</v>
      </c>
      <c r="J10" s="4">
        <v>0</v>
      </c>
      <c r="K10" s="4">
        <v>8</v>
      </c>
      <c r="L10" s="4">
        <v>4</v>
      </c>
      <c r="M10" s="4">
        <v>2</v>
      </c>
      <c r="N10" s="6">
        <f t="shared" si="0"/>
        <v>29</v>
      </c>
    </row>
    <row r="11" spans="1:14" x14ac:dyDescent="0.25">
      <c r="A11" s="107"/>
      <c r="B11" s="3" t="s">
        <v>199</v>
      </c>
      <c r="C11" s="4">
        <v>3</v>
      </c>
      <c r="D11" s="5">
        <v>3</v>
      </c>
      <c r="E11" s="4">
        <v>0</v>
      </c>
      <c r="F11" s="4">
        <v>1</v>
      </c>
      <c r="G11" s="4">
        <v>0</v>
      </c>
      <c r="H11" s="4">
        <v>1</v>
      </c>
      <c r="I11" s="4">
        <v>1</v>
      </c>
      <c r="J11" s="4">
        <v>1</v>
      </c>
      <c r="K11" s="4">
        <v>9</v>
      </c>
      <c r="L11" s="4">
        <v>5</v>
      </c>
      <c r="M11" s="4">
        <v>4</v>
      </c>
      <c r="N11" s="6">
        <f t="shared" si="0"/>
        <v>28</v>
      </c>
    </row>
    <row r="12" spans="1:14" x14ac:dyDescent="0.25">
      <c r="A12" s="107"/>
      <c r="B12" s="7" t="s">
        <v>200</v>
      </c>
      <c r="C12" s="4">
        <v>0</v>
      </c>
      <c r="D12" s="5">
        <v>1</v>
      </c>
      <c r="E12" s="4">
        <v>0</v>
      </c>
      <c r="F12" s="4">
        <v>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6">
        <f t="shared" si="0"/>
        <v>2</v>
      </c>
    </row>
    <row r="13" spans="1:14" x14ac:dyDescent="0.25">
      <c r="A13" s="107"/>
      <c r="B13" s="7" t="s">
        <v>201</v>
      </c>
      <c r="C13" s="4">
        <v>0</v>
      </c>
      <c r="D13" s="5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1</v>
      </c>
      <c r="M13" s="4">
        <v>0</v>
      </c>
      <c r="N13" s="6">
        <f t="shared" si="0"/>
        <v>1</v>
      </c>
    </row>
    <row r="14" spans="1:14" x14ac:dyDescent="0.25">
      <c r="A14" s="107"/>
      <c r="B14" s="3" t="s">
        <v>202</v>
      </c>
      <c r="C14" s="4">
        <v>0</v>
      </c>
      <c r="D14" s="5">
        <v>1</v>
      </c>
      <c r="E14" s="4">
        <v>0</v>
      </c>
      <c r="F14" s="4">
        <v>2</v>
      </c>
      <c r="G14" s="4">
        <v>2</v>
      </c>
      <c r="H14" s="4">
        <v>0</v>
      </c>
      <c r="I14" s="4">
        <v>1</v>
      </c>
      <c r="J14" s="4">
        <v>0</v>
      </c>
      <c r="K14" s="4">
        <v>5</v>
      </c>
      <c r="L14" s="4">
        <v>2</v>
      </c>
      <c r="M14" s="4">
        <v>3</v>
      </c>
      <c r="N14" s="6">
        <f t="shared" si="0"/>
        <v>16</v>
      </c>
    </row>
    <row r="15" spans="1:14" x14ac:dyDescent="0.25">
      <c r="A15" s="107"/>
      <c r="B15" s="3" t="s">
        <v>203</v>
      </c>
      <c r="C15" s="4">
        <v>7</v>
      </c>
      <c r="D15" s="5">
        <v>9</v>
      </c>
      <c r="E15" s="4">
        <v>0</v>
      </c>
      <c r="F15" s="4">
        <v>2</v>
      </c>
      <c r="G15" s="4">
        <v>0</v>
      </c>
      <c r="H15" s="4">
        <v>1</v>
      </c>
      <c r="I15" s="4">
        <v>1</v>
      </c>
      <c r="J15" s="4">
        <v>0</v>
      </c>
      <c r="K15" s="4">
        <v>6</v>
      </c>
      <c r="L15" s="4">
        <v>3</v>
      </c>
      <c r="M15" s="4">
        <v>0</v>
      </c>
      <c r="N15" s="6">
        <f t="shared" si="0"/>
        <v>29</v>
      </c>
    </row>
    <row r="16" spans="1:14" x14ac:dyDescent="0.25">
      <c r="A16" s="107"/>
      <c r="B16" s="3" t="s">
        <v>204</v>
      </c>
      <c r="C16" s="4">
        <v>0</v>
      </c>
      <c r="D16" s="5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1</v>
      </c>
      <c r="M16" s="4">
        <v>0</v>
      </c>
      <c r="N16" s="6">
        <f t="shared" si="0"/>
        <v>2</v>
      </c>
    </row>
    <row r="17" spans="1:14" x14ac:dyDescent="0.25">
      <c r="A17" s="107"/>
      <c r="B17" s="3" t="s">
        <v>18</v>
      </c>
      <c r="C17" s="4">
        <v>1</v>
      </c>
      <c r="D17" s="5">
        <v>5</v>
      </c>
      <c r="E17" s="4">
        <v>0</v>
      </c>
      <c r="F17" s="4">
        <v>1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2</v>
      </c>
      <c r="M17" s="4">
        <v>1</v>
      </c>
      <c r="N17" s="6">
        <f t="shared" si="0"/>
        <v>11</v>
      </c>
    </row>
    <row r="18" spans="1:14" x14ac:dyDescent="0.25">
      <c r="A18" s="107"/>
      <c r="B18" s="3" t="s">
        <v>16</v>
      </c>
      <c r="C18" s="4">
        <v>1</v>
      </c>
      <c r="D18" s="4">
        <v>6</v>
      </c>
      <c r="E18" s="4">
        <v>0</v>
      </c>
      <c r="F18" s="4">
        <v>0</v>
      </c>
      <c r="G18" s="4">
        <v>1</v>
      </c>
      <c r="H18" s="4">
        <v>2</v>
      </c>
      <c r="I18" s="4">
        <v>0</v>
      </c>
      <c r="J18" s="4">
        <v>0</v>
      </c>
      <c r="K18" s="4">
        <v>3</v>
      </c>
      <c r="L18" s="4">
        <v>1</v>
      </c>
      <c r="M18" s="4">
        <v>1</v>
      </c>
      <c r="N18" s="6">
        <f t="shared" si="0"/>
        <v>15</v>
      </c>
    </row>
    <row r="19" spans="1:14" x14ac:dyDescent="0.25">
      <c r="A19" s="107"/>
      <c r="B19" s="3" t="s">
        <v>25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f t="shared" si="0"/>
        <v>0</v>
      </c>
    </row>
    <row r="20" spans="1:14" x14ac:dyDescent="0.25">
      <c r="A20" s="107"/>
      <c r="B20" s="7" t="s">
        <v>15</v>
      </c>
      <c r="C20" s="4">
        <v>1</v>
      </c>
      <c r="D20" s="4">
        <v>5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5</v>
      </c>
      <c r="L20" s="4">
        <v>6</v>
      </c>
      <c r="M20" s="4">
        <v>2</v>
      </c>
      <c r="N20" s="6">
        <f t="shared" si="0"/>
        <v>19</v>
      </c>
    </row>
    <row r="21" spans="1:14" x14ac:dyDescent="0.25">
      <c r="A21" s="107"/>
      <c r="B21" s="7" t="s">
        <v>21</v>
      </c>
      <c r="C21" s="4">
        <v>0</v>
      </c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f t="shared" si="0"/>
        <v>1</v>
      </c>
    </row>
    <row r="22" spans="1:14" x14ac:dyDescent="0.25">
      <c r="A22" s="107"/>
      <c r="B22" s="3" t="s">
        <v>20</v>
      </c>
      <c r="C22" s="4">
        <v>0</v>
      </c>
      <c r="D22" s="4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0</v>
      </c>
      <c r="M22" s="4">
        <v>1</v>
      </c>
      <c r="N22" s="6">
        <f t="shared" si="0"/>
        <v>3</v>
      </c>
    </row>
    <row r="23" spans="1:14" x14ac:dyDescent="0.25">
      <c r="A23" s="107"/>
      <c r="B23" s="8" t="s">
        <v>197</v>
      </c>
      <c r="C23" s="9">
        <f>SUM(C3:C22)</f>
        <v>21</v>
      </c>
      <c r="D23" s="10">
        <f>SUM(D3:D22)</f>
        <v>52</v>
      </c>
      <c r="E23" s="10">
        <f>SUM(E3:E22)</f>
        <v>0</v>
      </c>
      <c r="F23" s="10">
        <f>SUM($F$3:$F$22)</f>
        <v>9</v>
      </c>
      <c r="G23" s="10">
        <f>SUM($G$3:$G$22)</f>
        <v>5</v>
      </c>
      <c r="H23" s="10">
        <f>SUM(H3:H22)</f>
        <v>8</v>
      </c>
      <c r="I23" s="10">
        <f>SUM(I3:I22)</f>
        <v>7</v>
      </c>
      <c r="J23" s="10">
        <f>SUM(J3:J22)</f>
        <v>1</v>
      </c>
      <c r="K23" s="10">
        <f>SUM(K3:K22)</f>
        <v>60</v>
      </c>
      <c r="L23" s="10">
        <f>SUM(L3:L22)</f>
        <v>35</v>
      </c>
      <c r="M23" s="10">
        <f t="shared" ref="M23" si="1">SUM(M3:M22)</f>
        <v>16</v>
      </c>
      <c r="N23" s="11">
        <f t="shared" si="0"/>
        <v>214</v>
      </c>
    </row>
    <row r="24" spans="1:14" x14ac:dyDescent="0.25">
      <c r="A24" s="108" t="s">
        <v>27</v>
      </c>
      <c r="B24" s="12" t="s">
        <v>29</v>
      </c>
      <c r="C24" s="4">
        <v>2</v>
      </c>
      <c r="D24" s="4">
        <v>2</v>
      </c>
      <c r="E24" s="4">
        <v>0</v>
      </c>
      <c r="F24" s="13">
        <v>0</v>
      </c>
      <c r="G24" s="4">
        <v>0</v>
      </c>
      <c r="H24" s="4">
        <v>0</v>
      </c>
      <c r="I24" s="4">
        <v>0</v>
      </c>
      <c r="J24" s="4">
        <v>0</v>
      </c>
      <c r="K24" s="4">
        <v>7</v>
      </c>
      <c r="L24" s="4">
        <v>1</v>
      </c>
      <c r="M24" s="4">
        <v>0</v>
      </c>
      <c r="N24" s="6">
        <f t="shared" si="0"/>
        <v>12</v>
      </c>
    </row>
    <row r="25" spans="1:14" x14ac:dyDescent="0.25">
      <c r="A25" s="108"/>
      <c r="B25" s="12" t="s">
        <v>28</v>
      </c>
      <c r="C25" s="4">
        <v>7</v>
      </c>
      <c r="D25" s="4">
        <v>7</v>
      </c>
      <c r="E25" s="4">
        <v>1</v>
      </c>
      <c r="F25" s="4">
        <v>1</v>
      </c>
      <c r="G25" s="4">
        <v>1</v>
      </c>
      <c r="H25" s="4">
        <v>0</v>
      </c>
      <c r="I25" s="4">
        <v>1</v>
      </c>
      <c r="J25" s="4">
        <v>0</v>
      </c>
      <c r="K25" s="4">
        <v>14</v>
      </c>
      <c r="L25" s="4">
        <v>9</v>
      </c>
      <c r="M25" s="4">
        <v>0</v>
      </c>
      <c r="N25" s="6">
        <f t="shared" si="0"/>
        <v>41</v>
      </c>
    </row>
    <row r="26" spans="1:14" x14ac:dyDescent="0.25">
      <c r="A26" s="108"/>
      <c r="B26" s="12" t="s">
        <v>30</v>
      </c>
      <c r="C26" s="4">
        <v>1</v>
      </c>
      <c r="D26" s="4">
        <v>2</v>
      </c>
      <c r="E26" s="4">
        <v>0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2</v>
      </c>
      <c r="L26" s="4">
        <v>4</v>
      </c>
      <c r="M26" s="4">
        <v>0</v>
      </c>
      <c r="N26" s="6">
        <f t="shared" si="0"/>
        <v>10</v>
      </c>
    </row>
    <row r="27" spans="1:14" x14ac:dyDescent="0.25">
      <c r="A27" s="108"/>
      <c r="B27" s="12" t="s">
        <v>32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0</v>
      </c>
      <c r="N27" s="6">
        <f t="shared" si="0"/>
        <v>6</v>
      </c>
    </row>
    <row r="28" spans="1:14" x14ac:dyDescent="0.25">
      <c r="A28" s="108"/>
      <c r="B28" s="12" t="s">
        <v>31</v>
      </c>
      <c r="C28" s="4">
        <v>0</v>
      </c>
      <c r="D28" s="4">
        <v>1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4</v>
      </c>
      <c r="L28" s="4">
        <v>2</v>
      </c>
      <c r="M28" s="4">
        <v>0</v>
      </c>
      <c r="N28" s="6">
        <f t="shared" si="0"/>
        <v>8</v>
      </c>
    </row>
    <row r="29" spans="1:14" x14ac:dyDescent="0.25">
      <c r="A29" s="108"/>
      <c r="B29" s="14" t="s">
        <v>197</v>
      </c>
      <c r="C29" s="15">
        <f>SUM(C24:C28)</f>
        <v>11</v>
      </c>
      <c r="D29" s="15">
        <f t="shared" ref="D29:M29" si="2">SUM(D24:D28)</f>
        <v>13</v>
      </c>
      <c r="E29" s="15">
        <f t="shared" si="2"/>
        <v>1</v>
      </c>
      <c r="F29" s="15">
        <f t="shared" si="2"/>
        <v>3</v>
      </c>
      <c r="G29" s="15">
        <f t="shared" si="2"/>
        <v>1</v>
      </c>
      <c r="H29" s="15">
        <f t="shared" si="2"/>
        <v>0</v>
      </c>
      <c r="I29" s="15">
        <f t="shared" si="2"/>
        <v>1</v>
      </c>
      <c r="J29" s="15">
        <f t="shared" si="2"/>
        <v>0</v>
      </c>
      <c r="K29" s="15">
        <f t="shared" si="2"/>
        <v>30</v>
      </c>
      <c r="L29" s="15">
        <f t="shared" si="2"/>
        <v>17</v>
      </c>
      <c r="M29" s="15">
        <f t="shared" si="2"/>
        <v>0</v>
      </c>
      <c r="N29" s="16">
        <f t="shared" si="0"/>
        <v>77</v>
      </c>
    </row>
    <row r="30" spans="1:14" x14ac:dyDescent="0.25">
      <c r="A30" s="109" t="s">
        <v>33</v>
      </c>
      <c r="B30" s="17" t="s">
        <v>34</v>
      </c>
      <c r="C30" s="4">
        <v>8</v>
      </c>
      <c r="D30" s="4">
        <v>6</v>
      </c>
      <c r="E30" s="4">
        <v>1</v>
      </c>
      <c r="F30" s="4">
        <v>0</v>
      </c>
      <c r="G30" s="4">
        <v>0</v>
      </c>
      <c r="H30" s="4">
        <v>11</v>
      </c>
      <c r="I30" s="4">
        <v>0</v>
      </c>
      <c r="J30" s="4">
        <v>0</v>
      </c>
      <c r="K30" s="4">
        <v>10</v>
      </c>
      <c r="L30" s="4">
        <v>4</v>
      </c>
      <c r="M30" s="4">
        <v>6</v>
      </c>
      <c r="N30" s="6">
        <f t="shared" si="0"/>
        <v>46</v>
      </c>
    </row>
    <row r="31" spans="1:14" x14ac:dyDescent="0.25">
      <c r="A31" s="109"/>
      <c r="B31" s="18" t="s">
        <v>29</v>
      </c>
      <c r="C31" s="4">
        <v>2</v>
      </c>
      <c r="D31" s="4">
        <v>3</v>
      </c>
      <c r="E31" s="4">
        <v>0</v>
      </c>
      <c r="F31" s="4">
        <v>0</v>
      </c>
      <c r="G31" s="4">
        <v>0</v>
      </c>
      <c r="H31" s="4">
        <v>3</v>
      </c>
      <c r="I31" s="4">
        <v>0</v>
      </c>
      <c r="J31" s="4">
        <v>0</v>
      </c>
      <c r="K31" s="4">
        <v>10</v>
      </c>
      <c r="L31" s="4">
        <v>6</v>
      </c>
      <c r="M31" s="4">
        <v>4</v>
      </c>
      <c r="N31" s="6">
        <f t="shared" si="0"/>
        <v>28</v>
      </c>
    </row>
    <row r="32" spans="1:14" x14ac:dyDescent="0.25">
      <c r="A32" s="109"/>
      <c r="B32" s="17" t="s">
        <v>38</v>
      </c>
      <c r="C32" s="4">
        <v>0</v>
      </c>
      <c r="D32" s="4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f t="shared" si="0"/>
        <v>1</v>
      </c>
    </row>
    <row r="33" spans="1:14" x14ac:dyDescent="0.25">
      <c r="A33" s="109"/>
      <c r="B33" s="17" t="s">
        <v>39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f t="shared" si="0"/>
        <v>0</v>
      </c>
    </row>
    <row r="34" spans="1:14" x14ac:dyDescent="0.25">
      <c r="A34" s="109"/>
      <c r="B34" s="17" t="s">
        <v>35</v>
      </c>
      <c r="C34" s="4">
        <v>3</v>
      </c>
      <c r="D34" s="4">
        <v>0</v>
      </c>
      <c r="E34" s="4">
        <v>0</v>
      </c>
      <c r="F34" s="4">
        <v>0</v>
      </c>
      <c r="G34" s="4">
        <v>0</v>
      </c>
      <c r="H34" s="4">
        <v>2</v>
      </c>
      <c r="I34" s="4">
        <v>0</v>
      </c>
      <c r="J34" s="4">
        <v>0</v>
      </c>
      <c r="K34" s="4">
        <v>4</v>
      </c>
      <c r="L34" s="4">
        <v>3</v>
      </c>
      <c r="M34" s="4">
        <v>3</v>
      </c>
      <c r="N34" s="6">
        <f t="shared" si="0"/>
        <v>15</v>
      </c>
    </row>
    <row r="35" spans="1:14" x14ac:dyDescent="0.25">
      <c r="A35" s="109"/>
      <c r="B35" s="17" t="s">
        <v>36</v>
      </c>
      <c r="C35" s="4">
        <v>0</v>
      </c>
      <c r="D35" s="4">
        <v>2</v>
      </c>
      <c r="E35" s="4">
        <v>0</v>
      </c>
      <c r="F35" s="4">
        <v>0</v>
      </c>
      <c r="G35" s="4">
        <v>0</v>
      </c>
      <c r="H35" s="4">
        <v>2</v>
      </c>
      <c r="I35" s="4">
        <v>0</v>
      </c>
      <c r="J35" s="4">
        <v>0</v>
      </c>
      <c r="K35" s="4">
        <v>4</v>
      </c>
      <c r="L35" s="4">
        <v>3</v>
      </c>
      <c r="M35" s="4">
        <v>4</v>
      </c>
      <c r="N35" s="6">
        <f t="shared" ref="N35:N54" si="3">SUM(C35:M35)</f>
        <v>15</v>
      </c>
    </row>
    <row r="36" spans="1:14" x14ac:dyDescent="0.25">
      <c r="A36" s="109"/>
      <c r="B36" s="17" t="s">
        <v>37</v>
      </c>
      <c r="C36" s="4">
        <v>1</v>
      </c>
      <c r="D36" s="4">
        <v>5</v>
      </c>
      <c r="E36" s="4">
        <v>0</v>
      </c>
      <c r="F36" s="4">
        <v>0</v>
      </c>
      <c r="G36" s="4">
        <v>0</v>
      </c>
      <c r="H36" s="4">
        <v>2</v>
      </c>
      <c r="I36" s="4">
        <v>0</v>
      </c>
      <c r="J36" s="4">
        <v>0</v>
      </c>
      <c r="K36" s="4">
        <v>3</v>
      </c>
      <c r="L36" s="4">
        <v>0</v>
      </c>
      <c r="M36" s="4">
        <v>0</v>
      </c>
      <c r="N36" s="6">
        <f t="shared" si="3"/>
        <v>11</v>
      </c>
    </row>
    <row r="37" spans="1:14" x14ac:dyDescent="0.25">
      <c r="A37" s="109"/>
      <c r="B37" s="18" t="s">
        <v>31</v>
      </c>
      <c r="C37" s="4">
        <v>1</v>
      </c>
      <c r="D37" s="4">
        <v>3</v>
      </c>
      <c r="E37" s="4">
        <v>0</v>
      </c>
      <c r="F37" s="4">
        <v>0</v>
      </c>
      <c r="G37" s="4">
        <v>0</v>
      </c>
      <c r="H37" s="4">
        <v>3</v>
      </c>
      <c r="I37" s="4">
        <v>0</v>
      </c>
      <c r="J37" s="4">
        <v>0</v>
      </c>
      <c r="K37" s="4">
        <v>2</v>
      </c>
      <c r="L37" s="4">
        <v>1</v>
      </c>
      <c r="M37" s="4">
        <v>1</v>
      </c>
      <c r="N37" s="6">
        <f t="shared" si="3"/>
        <v>11</v>
      </c>
    </row>
    <row r="38" spans="1:14" x14ac:dyDescent="0.25">
      <c r="A38" s="109"/>
      <c r="B38" s="19" t="s">
        <v>197</v>
      </c>
      <c r="C38" s="20">
        <f>SUM(C30:C37)</f>
        <v>15</v>
      </c>
      <c r="D38" s="20">
        <f t="shared" ref="D38:M38" si="4">SUM(D30:D37)</f>
        <v>20</v>
      </c>
      <c r="E38" s="20">
        <f t="shared" si="4"/>
        <v>1</v>
      </c>
      <c r="F38" s="20">
        <f t="shared" si="4"/>
        <v>0</v>
      </c>
      <c r="G38" s="20">
        <f t="shared" si="4"/>
        <v>0</v>
      </c>
      <c r="H38" s="20">
        <f t="shared" si="4"/>
        <v>23</v>
      </c>
      <c r="I38" s="20">
        <f t="shared" si="4"/>
        <v>0</v>
      </c>
      <c r="J38" s="20">
        <f t="shared" si="4"/>
        <v>0</v>
      </c>
      <c r="K38" s="20">
        <f t="shared" si="4"/>
        <v>33</v>
      </c>
      <c r="L38" s="20">
        <f t="shared" si="4"/>
        <v>17</v>
      </c>
      <c r="M38" s="20">
        <f t="shared" si="4"/>
        <v>18</v>
      </c>
      <c r="N38" s="21">
        <f t="shared" si="3"/>
        <v>127</v>
      </c>
    </row>
    <row r="39" spans="1:14" x14ac:dyDescent="0.25">
      <c r="A39" s="110" t="s">
        <v>40</v>
      </c>
      <c r="B39" s="22" t="s">
        <v>45</v>
      </c>
      <c r="C39" s="4">
        <v>0</v>
      </c>
      <c r="D39" s="4">
        <v>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2</v>
      </c>
      <c r="N39" s="6">
        <f t="shared" si="3"/>
        <v>4</v>
      </c>
    </row>
    <row r="40" spans="1:14" x14ac:dyDescent="0.25">
      <c r="A40" s="110"/>
      <c r="B40" s="22" t="s">
        <v>41</v>
      </c>
      <c r="C40" s="4">
        <v>50</v>
      </c>
      <c r="D40" s="4">
        <v>48</v>
      </c>
      <c r="E40" s="4">
        <v>2</v>
      </c>
      <c r="F40" s="4">
        <v>1</v>
      </c>
      <c r="G40" s="4">
        <v>0</v>
      </c>
      <c r="H40" s="4">
        <v>30</v>
      </c>
      <c r="I40" s="4">
        <v>9</v>
      </c>
      <c r="J40" s="4">
        <v>2</v>
      </c>
      <c r="K40" s="4">
        <v>81</v>
      </c>
      <c r="L40" s="4">
        <v>44</v>
      </c>
      <c r="M40" s="4">
        <v>20</v>
      </c>
      <c r="N40" s="6">
        <f t="shared" si="3"/>
        <v>287</v>
      </c>
    </row>
    <row r="41" spans="1:14" x14ac:dyDescent="0.25">
      <c r="A41" s="110"/>
      <c r="B41" s="22" t="s">
        <v>42</v>
      </c>
      <c r="C41" s="4">
        <v>6</v>
      </c>
      <c r="D41" s="4">
        <v>11</v>
      </c>
      <c r="E41" s="4">
        <v>1</v>
      </c>
      <c r="F41" s="4">
        <v>0</v>
      </c>
      <c r="G41" s="4">
        <v>1</v>
      </c>
      <c r="H41" s="4">
        <v>3</v>
      </c>
      <c r="I41" s="4">
        <v>1</v>
      </c>
      <c r="J41" s="4">
        <v>0</v>
      </c>
      <c r="K41" s="4">
        <v>24</v>
      </c>
      <c r="L41" s="4">
        <v>14</v>
      </c>
      <c r="M41" s="4">
        <v>6</v>
      </c>
      <c r="N41" s="6">
        <f t="shared" si="3"/>
        <v>67</v>
      </c>
    </row>
    <row r="42" spans="1:14" x14ac:dyDescent="0.25">
      <c r="A42" s="110"/>
      <c r="B42" s="22" t="s">
        <v>43</v>
      </c>
      <c r="C42" s="4">
        <v>1</v>
      </c>
      <c r="D42" s="4">
        <v>4</v>
      </c>
      <c r="E42" s="4">
        <v>0</v>
      </c>
      <c r="F42" s="4">
        <v>1</v>
      </c>
      <c r="G42" s="4">
        <v>0</v>
      </c>
      <c r="H42" s="4">
        <v>2</v>
      </c>
      <c r="I42" s="4">
        <v>1</v>
      </c>
      <c r="J42" s="4">
        <v>0</v>
      </c>
      <c r="K42" s="4">
        <v>7</v>
      </c>
      <c r="L42" s="4">
        <v>5</v>
      </c>
      <c r="M42" s="4">
        <v>5</v>
      </c>
      <c r="N42" s="6">
        <f t="shared" si="3"/>
        <v>26</v>
      </c>
    </row>
    <row r="43" spans="1:14" x14ac:dyDescent="0.25">
      <c r="A43" s="110"/>
      <c r="B43" s="22" t="s">
        <v>44</v>
      </c>
      <c r="C43" s="4">
        <v>1</v>
      </c>
      <c r="D43" s="4">
        <v>0</v>
      </c>
      <c r="E43" s="4">
        <v>0</v>
      </c>
      <c r="F43" s="4">
        <v>2</v>
      </c>
      <c r="G43" s="4">
        <v>0</v>
      </c>
      <c r="H43" s="4">
        <v>0</v>
      </c>
      <c r="I43" s="4">
        <v>0</v>
      </c>
      <c r="J43" s="4">
        <v>0</v>
      </c>
      <c r="K43" s="4">
        <v>4</v>
      </c>
      <c r="L43" s="4">
        <v>1</v>
      </c>
      <c r="M43" s="4">
        <v>1</v>
      </c>
      <c r="N43" s="6">
        <f t="shared" si="3"/>
        <v>9</v>
      </c>
    </row>
    <row r="44" spans="1:14" x14ac:dyDescent="0.25">
      <c r="A44" s="110"/>
      <c r="B44" s="23" t="s">
        <v>197</v>
      </c>
      <c r="C44" s="24">
        <f t="shared" ref="C44:M44" si="5">SUM(C39:C43)</f>
        <v>58</v>
      </c>
      <c r="D44" s="24">
        <f t="shared" si="5"/>
        <v>65</v>
      </c>
      <c r="E44" s="24">
        <f t="shared" si="5"/>
        <v>3</v>
      </c>
      <c r="F44" s="24">
        <f t="shared" si="5"/>
        <v>4</v>
      </c>
      <c r="G44" s="24">
        <f t="shared" si="5"/>
        <v>1</v>
      </c>
      <c r="H44" s="24">
        <f t="shared" si="5"/>
        <v>35</v>
      </c>
      <c r="I44" s="24">
        <f t="shared" si="5"/>
        <v>11</v>
      </c>
      <c r="J44" s="24">
        <f t="shared" si="5"/>
        <v>2</v>
      </c>
      <c r="K44" s="24">
        <f t="shared" si="5"/>
        <v>116</v>
      </c>
      <c r="L44" s="24">
        <f t="shared" si="5"/>
        <v>64</v>
      </c>
      <c r="M44" s="24">
        <f t="shared" si="5"/>
        <v>34</v>
      </c>
      <c r="N44" s="25">
        <f t="shared" si="3"/>
        <v>393</v>
      </c>
    </row>
    <row r="45" spans="1:14" x14ac:dyDescent="0.25">
      <c r="A45" s="111" t="s">
        <v>46</v>
      </c>
      <c r="B45" s="26" t="s">
        <v>47</v>
      </c>
      <c r="C45" s="13">
        <v>0</v>
      </c>
      <c r="D45" s="4">
        <v>10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15</v>
      </c>
      <c r="L45" s="4">
        <v>2</v>
      </c>
      <c r="M45" s="4">
        <v>3</v>
      </c>
      <c r="N45" s="6">
        <f t="shared" si="3"/>
        <v>30</v>
      </c>
    </row>
    <row r="46" spans="1:14" x14ac:dyDescent="0.25">
      <c r="A46" s="111"/>
      <c r="B46" s="26" t="s">
        <v>205</v>
      </c>
      <c r="C46" s="4">
        <v>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1</v>
      </c>
      <c r="K46" s="4">
        <v>0</v>
      </c>
      <c r="L46" s="4">
        <v>0</v>
      </c>
      <c r="M46" s="4">
        <v>0</v>
      </c>
      <c r="N46" s="6">
        <f t="shared" si="3"/>
        <v>2</v>
      </c>
    </row>
    <row r="47" spans="1:14" x14ac:dyDescent="0.25">
      <c r="A47" s="111"/>
      <c r="B47" s="27" t="s">
        <v>51</v>
      </c>
      <c r="C47" s="4">
        <v>1</v>
      </c>
      <c r="D47" s="4">
        <v>2</v>
      </c>
      <c r="E47" s="4">
        <v>0</v>
      </c>
      <c r="F47" s="4">
        <v>0</v>
      </c>
      <c r="G47" s="4">
        <v>0</v>
      </c>
      <c r="H47" s="4">
        <v>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6">
        <f t="shared" si="3"/>
        <v>4</v>
      </c>
    </row>
    <row r="48" spans="1:14" x14ac:dyDescent="0.25">
      <c r="A48" s="111"/>
      <c r="B48" s="28" t="s">
        <v>52</v>
      </c>
      <c r="C48" s="5">
        <v>1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4">
        <v>1</v>
      </c>
      <c r="J48" s="4">
        <v>0</v>
      </c>
      <c r="K48" s="4">
        <v>1</v>
      </c>
      <c r="L48" s="4">
        <v>0</v>
      </c>
      <c r="M48" s="4">
        <v>0</v>
      </c>
      <c r="N48" s="6">
        <f t="shared" si="3"/>
        <v>4</v>
      </c>
    </row>
    <row r="49" spans="1:14" x14ac:dyDescent="0.25">
      <c r="A49" s="111"/>
      <c r="B49" s="28" t="s">
        <v>49</v>
      </c>
      <c r="C49" s="5">
        <v>0</v>
      </c>
      <c r="D49" s="4">
        <v>3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3</v>
      </c>
      <c r="M49" s="4">
        <v>0</v>
      </c>
      <c r="N49" s="6">
        <f t="shared" si="3"/>
        <v>7</v>
      </c>
    </row>
    <row r="50" spans="1:14" x14ac:dyDescent="0.25">
      <c r="A50" s="111"/>
      <c r="B50" s="28" t="s">
        <v>54</v>
      </c>
      <c r="C50" s="5">
        <v>0</v>
      </c>
      <c r="D50" s="4">
        <v>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6">
        <f t="shared" si="3"/>
        <v>1</v>
      </c>
    </row>
    <row r="51" spans="1:14" x14ac:dyDescent="0.25">
      <c r="A51" s="111"/>
      <c r="B51" s="28" t="s">
        <v>55</v>
      </c>
      <c r="C51" s="5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6">
        <f t="shared" si="3"/>
        <v>0</v>
      </c>
    </row>
    <row r="52" spans="1:14" x14ac:dyDescent="0.25">
      <c r="A52" s="111"/>
      <c r="B52" s="28" t="s">
        <v>53</v>
      </c>
      <c r="C52" s="5">
        <v>0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f t="shared" si="3"/>
        <v>1</v>
      </c>
    </row>
    <row r="53" spans="1:14" x14ac:dyDescent="0.25">
      <c r="A53" s="111"/>
      <c r="B53" s="26" t="s">
        <v>48</v>
      </c>
      <c r="C53" s="4">
        <v>1</v>
      </c>
      <c r="D53" s="4">
        <v>3</v>
      </c>
      <c r="E53" s="4">
        <v>1</v>
      </c>
      <c r="F53" s="4">
        <v>0</v>
      </c>
      <c r="G53" s="4">
        <v>0</v>
      </c>
      <c r="H53" s="4">
        <v>1</v>
      </c>
      <c r="I53" s="4">
        <v>0</v>
      </c>
      <c r="J53" s="4">
        <v>0</v>
      </c>
      <c r="K53" s="4">
        <v>2</v>
      </c>
      <c r="L53" s="4">
        <v>0</v>
      </c>
      <c r="M53" s="4">
        <v>1</v>
      </c>
      <c r="N53" s="6">
        <f t="shared" si="3"/>
        <v>9</v>
      </c>
    </row>
    <row r="54" spans="1:14" x14ac:dyDescent="0.25">
      <c r="A54" s="111"/>
      <c r="B54" s="26" t="s">
        <v>50</v>
      </c>
      <c r="C54" s="4">
        <v>0</v>
      </c>
      <c r="D54" s="4">
        <v>3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2</v>
      </c>
      <c r="L54" s="4">
        <v>0</v>
      </c>
      <c r="M54" s="4">
        <v>1</v>
      </c>
      <c r="N54" s="6">
        <f t="shared" si="3"/>
        <v>6</v>
      </c>
    </row>
    <row r="55" spans="1:14" x14ac:dyDescent="0.25">
      <c r="A55" s="111"/>
      <c r="B55" s="29" t="s">
        <v>197</v>
      </c>
      <c r="C55" s="30">
        <f>SUM(C45:C54)</f>
        <v>4</v>
      </c>
      <c r="D55" s="30">
        <f>SUM(D45:D54)</f>
        <v>24</v>
      </c>
      <c r="E55" s="30">
        <f>SUM(E45:E54)</f>
        <v>2</v>
      </c>
      <c r="F55" s="30">
        <f t="shared" ref="F55:N55" si="6">SUM(F45:F54)</f>
        <v>0</v>
      </c>
      <c r="G55" s="30">
        <f t="shared" si="6"/>
        <v>0</v>
      </c>
      <c r="H55" s="30">
        <f t="shared" si="6"/>
        <v>2</v>
      </c>
      <c r="I55" s="30">
        <f t="shared" si="6"/>
        <v>1</v>
      </c>
      <c r="J55" s="30">
        <f t="shared" si="6"/>
        <v>1</v>
      </c>
      <c r="K55" s="30">
        <f t="shared" si="6"/>
        <v>20</v>
      </c>
      <c r="L55" s="30">
        <f t="shared" si="6"/>
        <v>5</v>
      </c>
      <c r="M55" s="30">
        <f t="shared" si="6"/>
        <v>5</v>
      </c>
      <c r="N55" s="31">
        <f t="shared" si="6"/>
        <v>64</v>
      </c>
    </row>
    <row r="56" spans="1:14" x14ac:dyDescent="0.25">
      <c r="A56" s="103" t="s">
        <v>56</v>
      </c>
      <c r="B56" s="32" t="s">
        <v>64</v>
      </c>
      <c r="C56" s="4">
        <v>0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1</v>
      </c>
      <c r="L56" s="4">
        <v>1</v>
      </c>
      <c r="M56" s="4">
        <v>0</v>
      </c>
      <c r="N56" s="6">
        <f t="shared" ref="N56:N81" si="7">SUM(C56:M56)</f>
        <v>3</v>
      </c>
    </row>
    <row r="57" spans="1:14" x14ac:dyDescent="0.25">
      <c r="A57" s="103"/>
      <c r="B57" s="32" t="s">
        <v>57</v>
      </c>
      <c r="C57" s="4">
        <v>33</v>
      </c>
      <c r="D57" s="4">
        <v>58</v>
      </c>
      <c r="E57" s="4">
        <v>3</v>
      </c>
      <c r="F57" s="4">
        <v>0</v>
      </c>
      <c r="G57" s="4">
        <v>0</v>
      </c>
      <c r="H57" s="4">
        <v>3</v>
      </c>
      <c r="I57" s="4">
        <v>2</v>
      </c>
      <c r="J57" s="4">
        <v>0</v>
      </c>
      <c r="K57" s="4">
        <v>49</v>
      </c>
      <c r="L57" s="4">
        <v>31</v>
      </c>
      <c r="M57" s="4">
        <v>0</v>
      </c>
      <c r="N57" s="6">
        <f t="shared" si="7"/>
        <v>179</v>
      </c>
    </row>
    <row r="58" spans="1:14" x14ac:dyDescent="0.25">
      <c r="A58" s="103"/>
      <c r="B58" s="32" t="s">
        <v>58</v>
      </c>
      <c r="C58" s="4">
        <v>3</v>
      </c>
      <c r="D58" s="4">
        <v>14</v>
      </c>
      <c r="E58" s="4">
        <v>0</v>
      </c>
      <c r="F58" s="4">
        <v>0</v>
      </c>
      <c r="G58" s="4">
        <v>1</v>
      </c>
      <c r="H58" s="4">
        <v>4</v>
      </c>
      <c r="I58" s="4">
        <v>6</v>
      </c>
      <c r="J58" s="4">
        <v>0</v>
      </c>
      <c r="K58" s="4">
        <v>34</v>
      </c>
      <c r="L58" s="4">
        <v>12</v>
      </c>
      <c r="M58" s="4">
        <v>7</v>
      </c>
      <c r="N58" s="6">
        <f t="shared" si="7"/>
        <v>81</v>
      </c>
    </row>
    <row r="59" spans="1:14" x14ac:dyDescent="0.25">
      <c r="A59" s="103"/>
      <c r="B59" s="32" t="s">
        <v>61</v>
      </c>
      <c r="C59" s="4">
        <v>0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6</v>
      </c>
      <c r="L59" s="4">
        <v>3</v>
      </c>
      <c r="M59" s="4">
        <v>0</v>
      </c>
      <c r="N59" s="6">
        <f t="shared" si="7"/>
        <v>10</v>
      </c>
    </row>
    <row r="60" spans="1:14" x14ac:dyDescent="0.25">
      <c r="A60" s="103"/>
      <c r="B60" s="32" t="s">
        <v>62</v>
      </c>
      <c r="C60" s="4">
        <v>0</v>
      </c>
      <c r="D60" s="4">
        <v>3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5</v>
      </c>
      <c r="L60" s="4">
        <v>2</v>
      </c>
      <c r="M60" s="4">
        <v>0</v>
      </c>
      <c r="N60" s="6">
        <f t="shared" si="7"/>
        <v>10</v>
      </c>
    </row>
    <row r="61" spans="1:14" x14ac:dyDescent="0.25">
      <c r="A61" s="103"/>
      <c r="B61" s="32" t="s">
        <v>63</v>
      </c>
      <c r="C61" s="4">
        <v>1</v>
      </c>
      <c r="D61" s="4">
        <v>2</v>
      </c>
      <c r="E61" s="4">
        <v>0</v>
      </c>
      <c r="F61" s="4">
        <v>0</v>
      </c>
      <c r="G61" s="4">
        <v>0</v>
      </c>
      <c r="H61" s="4">
        <v>0</v>
      </c>
      <c r="I61" s="4">
        <v>1</v>
      </c>
      <c r="J61" s="4">
        <v>0</v>
      </c>
      <c r="K61" s="4">
        <v>3</v>
      </c>
      <c r="L61" s="4">
        <v>0</v>
      </c>
      <c r="M61" s="4">
        <v>0</v>
      </c>
      <c r="N61" s="6">
        <f t="shared" si="7"/>
        <v>7</v>
      </c>
    </row>
    <row r="62" spans="1:14" x14ac:dyDescent="0.25">
      <c r="A62" s="103"/>
      <c r="B62" s="32" t="s">
        <v>66</v>
      </c>
      <c r="C62" s="4">
        <v>0</v>
      </c>
      <c r="D62" s="4">
        <v>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6">
        <f t="shared" si="7"/>
        <v>1</v>
      </c>
    </row>
    <row r="63" spans="1:14" x14ac:dyDescent="0.25">
      <c r="A63" s="103"/>
      <c r="B63" s="32" t="s">
        <v>67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1</v>
      </c>
      <c r="N63" s="6">
        <f t="shared" si="7"/>
        <v>1</v>
      </c>
    </row>
    <row r="64" spans="1:14" x14ac:dyDescent="0.25">
      <c r="A64" s="103"/>
      <c r="B64" s="32" t="s">
        <v>60</v>
      </c>
      <c r="C64" s="4">
        <v>0</v>
      </c>
      <c r="D64" s="4">
        <v>4</v>
      </c>
      <c r="E64" s="4">
        <v>0</v>
      </c>
      <c r="F64" s="4">
        <v>0</v>
      </c>
      <c r="G64" s="4">
        <v>0</v>
      </c>
      <c r="H64" s="4">
        <v>0</v>
      </c>
      <c r="I64" s="4">
        <v>1</v>
      </c>
      <c r="J64" s="4">
        <v>0</v>
      </c>
      <c r="K64" s="4">
        <v>5</v>
      </c>
      <c r="L64" s="4">
        <v>1</v>
      </c>
      <c r="M64" s="4">
        <v>0</v>
      </c>
      <c r="N64" s="6">
        <f t="shared" si="7"/>
        <v>11</v>
      </c>
    </row>
    <row r="65" spans="1:14" x14ac:dyDescent="0.25">
      <c r="A65" s="103"/>
      <c r="B65" s="32" t="s">
        <v>65</v>
      </c>
      <c r="C65" s="4">
        <v>0</v>
      </c>
      <c r="D65" s="4">
        <v>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2</v>
      </c>
      <c r="L65" s="4">
        <v>0</v>
      </c>
      <c r="M65" s="4">
        <v>1</v>
      </c>
      <c r="N65" s="6">
        <f t="shared" si="7"/>
        <v>4</v>
      </c>
    </row>
    <row r="66" spans="1:14" x14ac:dyDescent="0.25">
      <c r="A66" s="103"/>
      <c r="B66" s="32" t="s">
        <v>59</v>
      </c>
      <c r="C66" s="4">
        <v>0</v>
      </c>
      <c r="D66" s="4">
        <v>4</v>
      </c>
      <c r="E66" s="4">
        <v>0</v>
      </c>
      <c r="F66" s="4">
        <v>0</v>
      </c>
      <c r="G66" s="4">
        <v>0</v>
      </c>
      <c r="H66" s="4">
        <v>0</v>
      </c>
      <c r="I66" s="4">
        <v>1</v>
      </c>
      <c r="J66" s="4">
        <v>0</v>
      </c>
      <c r="K66" s="4">
        <v>7</v>
      </c>
      <c r="L66" s="4">
        <v>3</v>
      </c>
      <c r="M66" s="4">
        <v>8</v>
      </c>
      <c r="N66" s="6">
        <f t="shared" si="7"/>
        <v>23</v>
      </c>
    </row>
    <row r="67" spans="1:14" x14ac:dyDescent="0.25">
      <c r="A67" s="103"/>
      <c r="B67" s="33" t="s">
        <v>197</v>
      </c>
      <c r="C67" s="34">
        <f t="shared" ref="C67:M67" si="8">SUM(C56:C66)</f>
        <v>37</v>
      </c>
      <c r="D67" s="34">
        <f t="shared" si="8"/>
        <v>89</v>
      </c>
      <c r="E67" s="34">
        <f t="shared" si="8"/>
        <v>3</v>
      </c>
      <c r="F67" s="34">
        <f t="shared" si="8"/>
        <v>0</v>
      </c>
      <c r="G67" s="34">
        <f t="shared" si="8"/>
        <v>1</v>
      </c>
      <c r="H67" s="34">
        <f t="shared" si="8"/>
        <v>7</v>
      </c>
      <c r="I67" s="34">
        <f t="shared" si="8"/>
        <v>11</v>
      </c>
      <c r="J67" s="34">
        <f t="shared" si="8"/>
        <v>0</v>
      </c>
      <c r="K67" s="34">
        <f t="shared" si="8"/>
        <v>112</v>
      </c>
      <c r="L67" s="34">
        <f t="shared" si="8"/>
        <v>53</v>
      </c>
      <c r="M67" s="34">
        <f t="shared" si="8"/>
        <v>17</v>
      </c>
      <c r="N67" s="35">
        <f t="shared" si="7"/>
        <v>330</v>
      </c>
    </row>
    <row r="68" spans="1:14" x14ac:dyDescent="0.25">
      <c r="A68" s="104" t="s">
        <v>68</v>
      </c>
      <c r="B68" s="36" t="s">
        <v>76</v>
      </c>
      <c r="C68" s="4">
        <v>0</v>
      </c>
      <c r="D68" s="4">
        <v>0</v>
      </c>
      <c r="E68" s="4">
        <v>0</v>
      </c>
      <c r="F68" s="4">
        <v>0</v>
      </c>
      <c r="G68" s="13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6">
        <f t="shared" si="7"/>
        <v>0</v>
      </c>
    </row>
    <row r="69" spans="1:14" x14ac:dyDescent="0.25">
      <c r="A69" s="104"/>
      <c r="B69" s="36" t="s">
        <v>71</v>
      </c>
      <c r="C69" s="4">
        <v>4</v>
      </c>
      <c r="D69" s="4">
        <v>14</v>
      </c>
      <c r="E69" s="4">
        <v>0</v>
      </c>
      <c r="F69" s="4">
        <v>2</v>
      </c>
      <c r="G69" s="37">
        <v>0</v>
      </c>
      <c r="H69" s="4">
        <v>1</v>
      </c>
      <c r="I69" s="4">
        <v>0</v>
      </c>
      <c r="J69" s="4">
        <v>0</v>
      </c>
      <c r="K69" s="4">
        <v>12</v>
      </c>
      <c r="L69" s="4">
        <v>6</v>
      </c>
      <c r="M69" s="4">
        <v>6</v>
      </c>
      <c r="N69" s="6">
        <f t="shared" si="7"/>
        <v>45</v>
      </c>
    </row>
    <row r="70" spans="1:14" x14ac:dyDescent="0.25">
      <c r="A70" s="104"/>
      <c r="B70" s="36" t="s">
        <v>70</v>
      </c>
      <c r="C70" s="4">
        <v>7</v>
      </c>
      <c r="D70" s="4">
        <v>18</v>
      </c>
      <c r="E70" s="4">
        <v>2</v>
      </c>
      <c r="F70" s="38">
        <v>1</v>
      </c>
      <c r="G70" s="4">
        <v>1</v>
      </c>
      <c r="H70" s="5">
        <v>1</v>
      </c>
      <c r="I70" s="4">
        <v>4</v>
      </c>
      <c r="J70" s="4">
        <v>0</v>
      </c>
      <c r="K70" s="4">
        <v>15</v>
      </c>
      <c r="L70" s="4">
        <v>8</v>
      </c>
      <c r="M70" s="4">
        <v>4</v>
      </c>
      <c r="N70" s="6">
        <f t="shared" si="7"/>
        <v>61</v>
      </c>
    </row>
    <row r="71" spans="1:14" x14ac:dyDescent="0.25">
      <c r="A71" s="104"/>
      <c r="B71" s="36" t="s">
        <v>75</v>
      </c>
      <c r="C71" s="4">
        <v>0</v>
      </c>
      <c r="D71" s="4">
        <v>0</v>
      </c>
      <c r="E71" s="4">
        <v>0</v>
      </c>
      <c r="F71" s="38">
        <v>0</v>
      </c>
      <c r="G71" s="4">
        <v>0</v>
      </c>
      <c r="H71" s="5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6">
        <f t="shared" si="7"/>
        <v>0</v>
      </c>
    </row>
    <row r="72" spans="1:14" x14ac:dyDescent="0.25">
      <c r="A72" s="104"/>
      <c r="B72" s="36" t="s">
        <v>73</v>
      </c>
      <c r="C72" s="4">
        <v>0</v>
      </c>
      <c r="D72" s="4">
        <v>3</v>
      </c>
      <c r="E72" s="4">
        <v>0</v>
      </c>
      <c r="F72" s="4">
        <v>0</v>
      </c>
      <c r="G72" s="39">
        <v>2</v>
      </c>
      <c r="H72" s="4">
        <v>0</v>
      </c>
      <c r="I72" s="4">
        <v>1</v>
      </c>
      <c r="J72" s="4">
        <v>0</v>
      </c>
      <c r="K72" s="4">
        <v>1</v>
      </c>
      <c r="L72" s="4">
        <v>0</v>
      </c>
      <c r="M72" s="4">
        <v>0</v>
      </c>
      <c r="N72" s="6">
        <f t="shared" si="7"/>
        <v>7</v>
      </c>
    </row>
    <row r="73" spans="1:14" x14ac:dyDescent="0.25">
      <c r="A73" s="104"/>
      <c r="B73" s="36" t="s">
        <v>69</v>
      </c>
      <c r="C73" s="4">
        <v>20</v>
      </c>
      <c r="D73" s="4">
        <v>98</v>
      </c>
      <c r="E73" s="4">
        <v>4</v>
      </c>
      <c r="F73" s="4">
        <v>4</v>
      </c>
      <c r="G73" s="4">
        <v>1</v>
      </c>
      <c r="H73" s="4">
        <v>7</v>
      </c>
      <c r="I73" s="4">
        <v>4</v>
      </c>
      <c r="J73" s="4">
        <v>2</v>
      </c>
      <c r="K73" s="4">
        <v>82</v>
      </c>
      <c r="L73" s="4">
        <v>48</v>
      </c>
      <c r="M73" s="4">
        <v>21</v>
      </c>
      <c r="N73" s="6">
        <f t="shared" si="7"/>
        <v>291</v>
      </c>
    </row>
    <row r="74" spans="1:14" x14ac:dyDescent="0.25">
      <c r="A74" s="104"/>
      <c r="B74" s="36" t="s">
        <v>79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6">
        <f t="shared" si="7"/>
        <v>0</v>
      </c>
    </row>
    <row r="75" spans="1:14" x14ac:dyDescent="0.25">
      <c r="A75" s="104"/>
      <c r="B75" s="40" t="s">
        <v>82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41">
        <f t="shared" si="7"/>
        <v>0</v>
      </c>
    </row>
    <row r="76" spans="1:14" x14ac:dyDescent="0.25">
      <c r="A76" s="104"/>
      <c r="B76" s="36" t="s">
        <v>80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6">
        <f t="shared" si="7"/>
        <v>0</v>
      </c>
    </row>
    <row r="77" spans="1:14" x14ac:dyDescent="0.25">
      <c r="A77" s="104"/>
      <c r="B77" s="36" t="s">
        <v>81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6">
        <f t="shared" si="7"/>
        <v>0</v>
      </c>
    </row>
    <row r="78" spans="1:14" x14ac:dyDescent="0.25">
      <c r="A78" s="104"/>
      <c r="B78" s="36" t="s">
        <v>77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6">
        <f t="shared" si="7"/>
        <v>0</v>
      </c>
    </row>
    <row r="79" spans="1:14" x14ac:dyDescent="0.25">
      <c r="A79" s="104"/>
      <c r="B79" s="36" t="s">
        <v>74</v>
      </c>
      <c r="C79" s="4">
        <v>0</v>
      </c>
      <c r="D79" s="4">
        <v>4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6">
        <f t="shared" si="7"/>
        <v>4</v>
      </c>
    </row>
    <row r="80" spans="1:14" x14ac:dyDescent="0.25">
      <c r="A80" s="104"/>
      <c r="B80" s="36" t="s">
        <v>78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6">
        <f t="shared" si="7"/>
        <v>0</v>
      </c>
    </row>
    <row r="81" spans="1:14" x14ac:dyDescent="0.25">
      <c r="A81" s="104"/>
      <c r="B81" s="36" t="s">
        <v>72</v>
      </c>
      <c r="C81" s="4">
        <v>0</v>
      </c>
      <c r="D81" s="4">
        <v>6</v>
      </c>
      <c r="E81" s="4">
        <v>0</v>
      </c>
      <c r="F81" s="4">
        <v>0</v>
      </c>
      <c r="G81" s="4">
        <v>1</v>
      </c>
      <c r="H81" s="4">
        <v>0</v>
      </c>
      <c r="I81" s="4">
        <v>3</v>
      </c>
      <c r="J81" s="4">
        <v>0</v>
      </c>
      <c r="K81" s="4">
        <v>12</v>
      </c>
      <c r="L81" s="4">
        <v>2</v>
      </c>
      <c r="M81" s="4">
        <v>1</v>
      </c>
      <c r="N81" s="6">
        <f t="shared" si="7"/>
        <v>25</v>
      </c>
    </row>
    <row r="82" spans="1:14" x14ac:dyDescent="0.25">
      <c r="A82" s="104"/>
      <c r="B82" s="42" t="s">
        <v>197</v>
      </c>
      <c r="C82" s="43">
        <f>SUM(C68:C81)</f>
        <v>31</v>
      </c>
      <c r="D82" s="43">
        <f t="shared" ref="D82:N82" si="9">SUM(D68:D81)</f>
        <v>143</v>
      </c>
      <c r="E82" s="43">
        <f t="shared" si="9"/>
        <v>6</v>
      </c>
      <c r="F82" s="43">
        <f>SUM(F68:F81)</f>
        <v>7</v>
      </c>
      <c r="G82" s="43">
        <f t="shared" si="9"/>
        <v>5</v>
      </c>
      <c r="H82" s="43">
        <f t="shared" si="9"/>
        <v>9</v>
      </c>
      <c r="I82" s="43">
        <f t="shared" si="9"/>
        <v>12</v>
      </c>
      <c r="J82" s="43">
        <f t="shared" si="9"/>
        <v>2</v>
      </c>
      <c r="K82" s="43">
        <f t="shared" si="9"/>
        <v>122</v>
      </c>
      <c r="L82" s="43">
        <f t="shared" si="9"/>
        <v>64</v>
      </c>
      <c r="M82" s="43">
        <f t="shared" si="9"/>
        <v>32</v>
      </c>
      <c r="N82" s="44">
        <f t="shared" si="9"/>
        <v>433</v>
      </c>
    </row>
    <row r="83" spans="1:14" x14ac:dyDescent="0.25">
      <c r="A83" s="105" t="s">
        <v>83</v>
      </c>
      <c r="B83" s="45" t="s">
        <v>84</v>
      </c>
      <c r="C83" s="4">
        <v>15</v>
      </c>
      <c r="D83" s="4">
        <v>51</v>
      </c>
      <c r="E83" s="4">
        <v>0</v>
      </c>
      <c r="F83" s="4">
        <v>1</v>
      </c>
      <c r="G83" s="4">
        <v>2</v>
      </c>
      <c r="H83" s="4">
        <v>10</v>
      </c>
      <c r="I83" s="4">
        <v>5</v>
      </c>
      <c r="J83" s="4">
        <v>0</v>
      </c>
      <c r="K83" s="4">
        <v>68</v>
      </c>
      <c r="L83" s="4">
        <v>24</v>
      </c>
      <c r="M83" s="4">
        <v>26</v>
      </c>
      <c r="N83" s="6">
        <f>SUM(C83:M83)</f>
        <v>202</v>
      </c>
    </row>
    <row r="84" spans="1:14" x14ac:dyDescent="0.25">
      <c r="A84" s="105"/>
      <c r="B84" s="46" t="s">
        <v>85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6">
        <f>SUM(C84:M84)</f>
        <v>0</v>
      </c>
    </row>
    <row r="85" spans="1:14" x14ac:dyDescent="0.25">
      <c r="A85" s="105"/>
      <c r="B85" s="47" t="s">
        <v>197</v>
      </c>
      <c r="C85" s="48">
        <f>SUM(C83:C84)</f>
        <v>15</v>
      </c>
      <c r="D85" s="48">
        <f t="shared" ref="D85:N85" si="10">SUM(D83:D84)</f>
        <v>51</v>
      </c>
      <c r="E85" s="48">
        <f t="shared" si="10"/>
        <v>0</v>
      </c>
      <c r="F85" s="48">
        <f t="shared" si="10"/>
        <v>1</v>
      </c>
      <c r="G85" s="48">
        <f t="shared" si="10"/>
        <v>2</v>
      </c>
      <c r="H85" s="48">
        <f t="shared" si="10"/>
        <v>10</v>
      </c>
      <c r="I85" s="48">
        <f t="shared" si="10"/>
        <v>5</v>
      </c>
      <c r="J85" s="48">
        <f t="shared" si="10"/>
        <v>0</v>
      </c>
      <c r="K85" s="48">
        <f t="shared" si="10"/>
        <v>68</v>
      </c>
      <c r="L85" s="48">
        <f t="shared" si="10"/>
        <v>24</v>
      </c>
      <c r="M85" s="48">
        <f t="shared" si="10"/>
        <v>26</v>
      </c>
      <c r="N85" s="49">
        <f t="shared" si="10"/>
        <v>202</v>
      </c>
    </row>
    <row r="86" spans="1:14" x14ac:dyDescent="0.25">
      <c r="A86" s="106" t="s">
        <v>86</v>
      </c>
      <c r="B86" s="50" t="s">
        <v>90</v>
      </c>
      <c r="C86" s="4">
        <v>2</v>
      </c>
      <c r="D86" s="4">
        <v>7</v>
      </c>
      <c r="E86" s="4">
        <v>0</v>
      </c>
      <c r="F86" s="4">
        <v>1</v>
      </c>
      <c r="G86" s="4">
        <v>0</v>
      </c>
      <c r="H86" s="4">
        <v>0</v>
      </c>
      <c r="I86" s="4">
        <v>2</v>
      </c>
      <c r="J86" s="4">
        <v>0</v>
      </c>
      <c r="K86" s="4">
        <v>7</v>
      </c>
      <c r="L86" s="4">
        <v>4</v>
      </c>
      <c r="M86" s="4">
        <v>1</v>
      </c>
      <c r="N86" s="6">
        <f t="shared" ref="N86:N94" si="11">SUM(C86:M86)</f>
        <v>24</v>
      </c>
    </row>
    <row r="87" spans="1:14" x14ac:dyDescent="0.25">
      <c r="A87" s="106"/>
      <c r="B87" s="50" t="s">
        <v>95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6">
        <f t="shared" si="11"/>
        <v>0</v>
      </c>
    </row>
    <row r="88" spans="1:14" x14ac:dyDescent="0.25">
      <c r="A88" s="106"/>
      <c r="B88" s="50" t="s">
        <v>88</v>
      </c>
      <c r="C88" s="4">
        <v>1</v>
      </c>
      <c r="D88" s="4">
        <v>14</v>
      </c>
      <c r="E88" s="4">
        <v>2</v>
      </c>
      <c r="F88" s="4">
        <v>0</v>
      </c>
      <c r="G88" s="4">
        <v>0</v>
      </c>
      <c r="H88" s="4">
        <v>0</v>
      </c>
      <c r="I88" s="4">
        <v>0</v>
      </c>
      <c r="J88" s="4">
        <v>1</v>
      </c>
      <c r="K88" s="4">
        <v>21</v>
      </c>
      <c r="L88" s="4">
        <v>11</v>
      </c>
      <c r="M88" s="4">
        <v>1</v>
      </c>
      <c r="N88" s="6">
        <f t="shared" si="11"/>
        <v>51</v>
      </c>
    </row>
    <row r="89" spans="1:14" x14ac:dyDescent="0.25">
      <c r="A89" s="106"/>
      <c r="B89" s="50" t="s">
        <v>94</v>
      </c>
      <c r="C89" s="4">
        <v>0</v>
      </c>
      <c r="D89" s="4">
        <v>2</v>
      </c>
      <c r="E89" s="4">
        <v>0</v>
      </c>
      <c r="F89" s="4">
        <v>1</v>
      </c>
      <c r="G89" s="4">
        <v>0</v>
      </c>
      <c r="H89" s="4">
        <v>0</v>
      </c>
      <c r="I89" s="4">
        <v>0</v>
      </c>
      <c r="J89" s="4">
        <v>0</v>
      </c>
      <c r="K89" s="4">
        <v>3</v>
      </c>
      <c r="L89" s="4">
        <v>1</v>
      </c>
      <c r="M89" s="4">
        <v>0</v>
      </c>
      <c r="N89" s="6">
        <f t="shared" si="11"/>
        <v>7</v>
      </c>
    </row>
    <row r="90" spans="1:14" x14ac:dyDescent="0.25">
      <c r="A90" s="106"/>
      <c r="B90" s="50" t="s">
        <v>87</v>
      </c>
      <c r="C90" s="4">
        <v>7</v>
      </c>
      <c r="D90" s="4">
        <v>46</v>
      </c>
      <c r="E90" s="4">
        <v>1</v>
      </c>
      <c r="F90" s="4">
        <v>0</v>
      </c>
      <c r="G90" s="4">
        <v>0</v>
      </c>
      <c r="H90" s="4">
        <v>0</v>
      </c>
      <c r="I90" s="4">
        <v>1</v>
      </c>
      <c r="J90" s="4">
        <v>0</v>
      </c>
      <c r="K90" s="4">
        <v>32</v>
      </c>
      <c r="L90" s="4">
        <v>15</v>
      </c>
      <c r="M90" s="4">
        <v>5</v>
      </c>
      <c r="N90" s="6">
        <f t="shared" si="11"/>
        <v>107</v>
      </c>
    </row>
    <row r="91" spans="1:14" x14ac:dyDescent="0.25">
      <c r="A91" s="106"/>
      <c r="B91" s="50" t="s">
        <v>89</v>
      </c>
      <c r="C91" s="4">
        <v>7</v>
      </c>
      <c r="D91" s="4">
        <v>15</v>
      </c>
      <c r="E91" s="4">
        <v>0</v>
      </c>
      <c r="F91" s="4">
        <v>1</v>
      </c>
      <c r="G91" s="4">
        <v>0</v>
      </c>
      <c r="H91" s="4">
        <v>0</v>
      </c>
      <c r="I91" s="4">
        <v>1</v>
      </c>
      <c r="J91" s="4">
        <v>1</v>
      </c>
      <c r="K91" s="4">
        <v>17</v>
      </c>
      <c r="L91" s="4">
        <v>5</v>
      </c>
      <c r="M91" s="4">
        <v>5</v>
      </c>
      <c r="N91" s="6">
        <f t="shared" si="11"/>
        <v>52</v>
      </c>
    </row>
    <row r="92" spans="1:14" x14ac:dyDescent="0.25">
      <c r="A92" s="106"/>
      <c r="B92" s="50" t="s">
        <v>93</v>
      </c>
      <c r="C92" s="4">
        <v>0</v>
      </c>
      <c r="D92" s="4">
        <v>2</v>
      </c>
      <c r="E92" s="4">
        <v>0</v>
      </c>
      <c r="F92" s="4">
        <v>2</v>
      </c>
      <c r="G92" s="4">
        <v>0</v>
      </c>
      <c r="H92" s="4">
        <v>1</v>
      </c>
      <c r="I92" s="4">
        <v>1</v>
      </c>
      <c r="J92" s="4">
        <v>0</v>
      </c>
      <c r="K92" s="4">
        <v>3</v>
      </c>
      <c r="L92" s="4">
        <v>0</v>
      </c>
      <c r="M92" s="4">
        <v>3</v>
      </c>
      <c r="N92" s="6">
        <f t="shared" si="11"/>
        <v>12</v>
      </c>
    </row>
    <row r="93" spans="1:14" x14ac:dyDescent="0.25">
      <c r="A93" s="106"/>
      <c r="B93" s="50" t="s">
        <v>91</v>
      </c>
      <c r="C93" s="4">
        <v>1</v>
      </c>
      <c r="D93" s="4">
        <v>11</v>
      </c>
      <c r="E93" s="4">
        <v>0</v>
      </c>
      <c r="F93" s="4">
        <v>1</v>
      </c>
      <c r="G93" s="4">
        <v>1</v>
      </c>
      <c r="H93" s="4">
        <v>0</v>
      </c>
      <c r="I93" s="4">
        <v>0</v>
      </c>
      <c r="J93" s="4">
        <v>0</v>
      </c>
      <c r="K93" s="4">
        <v>6</v>
      </c>
      <c r="L93" s="4">
        <v>0</v>
      </c>
      <c r="M93" s="4">
        <v>0</v>
      </c>
      <c r="N93" s="6">
        <f t="shared" si="11"/>
        <v>20</v>
      </c>
    </row>
    <row r="94" spans="1:14" x14ac:dyDescent="0.25">
      <c r="A94" s="106"/>
      <c r="B94" s="50" t="s">
        <v>92</v>
      </c>
      <c r="C94" s="4">
        <v>0</v>
      </c>
      <c r="D94" s="4">
        <v>5</v>
      </c>
      <c r="E94" s="4">
        <v>0</v>
      </c>
      <c r="F94" s="4">
        <v>0</v>
      </c>
      <c r="G94" s="4">
        <v>2</v>
      </c>
      <c r="H94" s="4">
        <v>0</v>
      </c>
      <c r="I94" s="4">
        <v>0</v>
      </c>
      <c r="J94" s="4">
        <v>0</v>
      </c>
      <c r="K94" s="4">
        <v>5</v>
      </c>
      <c r="L94" s="4">
        <v>0</v>
      </c>
      <c r="M94" s="4">
        <v>0</v>
      </c>
      <c r="N94" s="6">
        <f t="shared" si="11"/>
        <v>12</v>
      </c>
    </row>
    <row r="95" spans="1:14" x14ac:dyDescent="0.25">
      <c r="A95" s="106"/>
      <c r="B95" s="51" t="s">
        <v>197</v>
      </c>
      <c r="C95" s="52">
        <f>SUM(C86:C94)</f>
        <v>18</v>
      </c>
      <c r="D95" s="52">
        <f t="shared" ref="D95:N95" si="12">SUM(D86:D94)</f>
        <v>102</v>
      </c>
      <c r="E95" s="52">
        <f t="shared" si="12"/>
        <v>3</v>
      </c>
      <c r="F95" s="52">
        <f t="shared" si="12"/>
        <v>6</v>
      </c>
      <c r="G95" s="52">
        <f t="shared" si="12"/>
        <v>3</v>
      </c>
      <c r="H95" s="52">
        <f t="shared" si="12"/>
        <v>1</v>
      </c>
      <c r="I95" s="52">
        <f t="shared" si="12"/>
        <v>5</v>
      </c>
      <c r="J95" s="52">
        <f t="shared" si="12"/>
        <v>2</v>
      </c>
      <c r="K95" s="52">
        <f t="shared" si="12"/>
        <v>94</v>
      </c>
      <c r="L95" s="52">
        <f t="shared" si="12"/>
        <v>36</v>
      </c>
      <c r="M95" s="52">
        <f t="shared" si="12"/>
        <v>15</v>
      </c>
      <c r="N95" s="53">
        <f t="shared" si="12"/>
        <v>285</v>
      </c>
    </row>
    <row r="96" spans="1:14" x14ac:dyDescent="0.25">
      <c r="A96" s="114" t="s">
        <v>96</v>
      </c>
      <c r="B96" s="54" t="s">
        <v>115</v>
      </c>
      <c r="C96" s="4">
        <v>1</v>
      </c>
      <c r="D96" s="4">
        <v>0</v>
      </c>
      <c r="E96" s="4">
        <v>0</v>
      </c>
      <c r="F96" s="4">
        <v>0</v>
      </c>
      <c r="G96" s="4">
        <v>0</v>
      </c>
      <c r="H96" s="4">
        <v>1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6">
        <f t="shared" ref="N96:N122" si="13">SUM(C96:M96)</f>
        <v>2</v>
      </c>
    </row>
    <row r="97" spans="1:14" x14ac:dyDescent="0.25">
      <c r="A97" s="114"/>
      <c r="B97" s="54" t="s">
        <v>120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6">
        <f t="shared" si="13"/>
        <v>0</v>
      </c>
    </row>
    <row r="98" spans="1:14" x14ac:dyDescent="0.25">
      <c r="A98" s="114"/>
      <c r="B98" s="54" t="s">
        <v>121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6">
        <f t="shared" si="13"/>
        <v>0</v>
      </c>
    </row>
    <row r="99" spans="1:14" x14ac:dyDescent="0.25">
      <c r="A99" s="114"/>
      <c r="B99" s="54" t="s">
        <v>122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6">
        <f t="shared" si="13"/>
        <v>0</v>
      </c>
    </row>
    <row r="100" spans="1:14" x14ac:dyDescent="0.25">
      <c r="A100" s="114"/>
      <c r="B100" s="54" t="s">
        <v>111</v>
      </c>
      <c r="C100" s="4">
        <v>1</v>
      </c>
      <c r="D100" s="4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1</v>
      </c>
      <c r="L100" s="4">
        <v>0</v>
      </c>
      <c r="M100" s="4">
        <v>0</v>
      </c>
      <c r="N100" s="6">
        <f t="shared" si="13"/>
        <v>3</v>
      </c>
    </row>
    <row r="101" spans="1:14" x14ac:dyDescent="0.25">
      <c r="A101" s="114"/>
      <c r="B101" s="54" t="s">
        <v>103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1</v>
      </c>
      <c r="I101" s="4">
        <v>0</v>
      </c>
      <c r="J101" s="4">
        <v>1</v>
      </c>
      <c r="K101" s="4">
        <v>5</v>
      </c>
      <c r="L101" s="4">
        <v>3</v>
      </c>
      <c r="M101" s="4">
        <v>2</v>
      </c>
      <c r="N101" s="6">
        <f t="shared" si="13"/>
        <v>12</v>
      </c>
    </row>
    <row r="102" spans="1:14" x14ac:dyDescent="0.25">
      <c r="A102" s="114"/>
      <c r="B102" s="54" t="s">
        <v>108</v>
      </c>
      <c r="C102" s="4">
        <v>0</v>
      </c>
      <c r="D102" s="4">
        <v>2</v>
      </c>
      <c r="E102" s="4">
        <v>0</v>
      </c>
      <c r="F102" s="4">
        <v>0</v>
      </c>
      <c r="G102" s="4">
        <v>0</v>
      </c>
      <c r="H102" s="4">
        <v>0</v>
      </c>
      <c r="I102" s="4">
        <v>1</v>
      </c>
      <c r="J102" s="4">
        <v>0</v>
      </c>
      <c r="K102" s="4">
        <v>2</v>
      </c>
      <c r="L102" s="4">
        <v>0</v>
      </c>
      <c r="M102" s="4">
        <v>1</v>
      </c>
      <c r="N102" s="6">
        <f t="shared" si="13"/>
        <v>6</v>
      </c>
    </row>
    <row r="103" spans="1:14" x14ac:dyDescent="0.25">
      <c r="A103" s="114"/>
      <c r="B103" s="54" t="s">
        <v>117</v>
      </c>
      <c r="C103" s="4">
        <v>1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6">
        <f t="shared" si="13"/>
        <v>1</v>
      </c>
    </row>
    <row r="104" spans="1:14" x14ac:dyDescent="0.25">
      <c r="A104" s="114"/>
      <c r="B104" s="54" t="s">
        <v>109</v>
      </c>
      <c r="C104" s="4">
        <v>1</v>
      </c>
      <c r="D104" s="4">
        <v>1</v>
      </c>
      <c r="E104" s="4">
        <v>0</v>
      </c>
      <c r="F104" s="4">
        <v>1</v>
      </c>
      <c r="G104" s="4">
        <v>0</v>
      </c>
      <c r="H104" s="4">
        <v>0</v>
      </c>
      <c r="I104" s="4">
        <v>0</v>
      </c>
      <c r="J104" s="4">
        <v>0</v>
      </c>
      <c r="K104" s="4">
        <v>1</v>
      </c>
      <c r="L104" s="4">
        <v>1</v>
      </c>
      <c r="M104" s="4">
        <v>0</v>
      </c>
      <c r="N104" s="6">
        <f t="shared" si="13"/>
        <v>5</v>
      </c>
    </row>
    <row r="105" spans="1:14" x14ac:dyDescent="0.25">
      <c r="A105" s="114"/>
      <c r="B105" s="54" t="s">
        <v>118</v>
      </c>
      <c r="C105" s="4">
        <v>0</v>
      </c>
      <c r="D105" s="4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6">
        <f t="shared" si="13"/>
        <v>1</v>
      </c>
    </row>
    <row r="106" spans="1:14" x14ac:dyDescent="0.25">
      <c r="A106" s="114"/>
      <c r="B106" s="54" t="s">
        <v>123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6">
        <f t="shared" si="13"/>
        <v>0</v>
      </c>
    </row>
    <row r="107" spans="1:14" x14ac:dyDescent="0.25">
      <c r="A107" s="114"/>
      <c r="B107" s="54" t="s">
        <v>104</v>
      </c>
      <c r="C107" s="4">
        <v>1</v>
      </c>
      <c r="D107" s="4">
        <v>3</v>
      </c>
      <c r="E107" s="4">
        <v>0</v>
      </c>
      <c r="F107" s="4">
        <v>0</v>
      </c>
      <c r="G107" s="4">
        <v>1</v>
      </c>
      <c r="H107" s="4">
        <v>0</v>
      </c>
      <c r="I107" s="4">
        <v>0</v>
      </c>
      <c r="J107" s="4">
        <v>0</v>
      </c>
      <c r="K107" s="4">
        <v>2</v>
      </c>
      <c r="L107" s="4">
        <v>2</v>
      </c>
      <c r="M107" s="4">
        <v>1</v>
      </c>
      <c r="N107" s="6">
        <f t="shared" si="13"/>
        <v>10</v>
      </c>
    </row>
    <row r="108" spans="1:14" x14ac:dyDescent="0.25">
      <c r="A108" s="114"/>
      <c r="B108" s="54" t="s">
        <v>99</v>
      </c>
      <c r="C108" s="4">
        <v>4</v>
      </c>
      <c r="D108" s="4">
        <v>3</v>
      </c>
      <c r="E108" s="4">
        <v>0</v>
      </c>
      <c r="F108" s="4">
        <v>0</v>
      </c>
      <c r="G108" s="4">
        <v>2</v>
      </c>
      <c r="H108" s="4">
        <v>0</v>
      </c>
      <c r="I108" s="4">
        <v>2</v>
      </c>
      <c r="J108" s="4">
        <v>0</v>
      </c>
      <c r="K108" s="4">
        <v>11</v>
      </c>
      <c r="L108" s="4">
        <v>2</v>
      </c>
      <c r="M108" s="4">
        <v>0</v>
      </c>
      <c r="N108" s="6">
        <f t="shared" si="13"/>
        <v>24</v>
      </c>
    </row>
    <row r="109" spans="1:14" x14ac:dyDescent="0.25">
      <c r="A109" s="114"/>
      <c r="B109" s="54" t="s">
        <v>100</v>
      </c>
      <c r="C109" s="4">
        <v>2</v>
      </c>
      <c r="D109" s="4">
        <v>4</v>
      </c>
      <c r="E109" s="4">
        <v>0</v>
      </c>
      <c r="F109" s="4">
        <v>1</v>
      </c>
      <c r="G109" s="4">
        <v>0</v>
      </c>
      <c r="H109" s="4">
        <v>1</v>
      </c>
      <c r="I109" s="4">
        <v>2</v>
      </c>
      <c r="J109" s="4">
        <v>0</v>
      </c>
      <c r="K109" s="4">
        <v>3</v>
      </c>
      <c r="L109" s="4">
        <v>4</v>
      </c>
      <c r="M109" s="4">
        <v>1</v>
      </c>
      <c r="N109" s="6">
        <f t="shared" si="13"/>
        <v>18</v>
      </c>
    </row>
    <row r="110" spans="1:14" x14ac:dyDescent="0.25">
      <c r="A110" s="114"/>
      <c r="B110" s="54" t="s">
        <v>98</v>
      </c>
      <c r="C110" s="4">
        <v>2</v>
      </c>
      <c r="D110" s="4">
        <v>7</v>
      </c>
      <c r="E110" s="4">
        <v>0</v>
      </c>
      <c r="F110" s="4">
        <v>0</v>
      </c>
      <c r="G110" s="4">
        <v>0</v>
      </c>
      <c r="H110" s="4">
        <v>2</v>
      </c>
      <c r="I110" s="4">
        <v>1</v>
      </c>
      <c r="J110" s="4">
        <v>0</v>
      </c>
      <c r="K110" s="4">
        <v>6</v>
      </c>
      <c r="L110" s="4">
        <v>7</v>
      </c>
      <c r="M110" s="4">
        <v>3</v>
      </c>
      <c r="N110" s="6">
        <f t="shared" si="13"/>
        <v>28</v>
      </c>
    </row>
    <row r="111" spans="1:14" x14ac:dyDescent="0.25">
      <c r="A111" s="114"/>
      <c r="B111" s="54" t="s">
        <v>110</v>
      </c>
      <c r="C111" s="4">
        <v>1</v>
      </c>
      <c r="D111" s="4">
        <v>1</v>
      </c>
      <c r="E111" s="4">
        <v>0</v>
      </c>
      <c r="F111" s="4">
        <v>0</v>
      </c>
      <c r="G111" s="4">
        <v>1</v>
      </c>
      <c r="H111" s="4">
        <v>0</v>
      </c>
      <c r="I111" s="4">
        <v>0</v>
      </c>
      <c r="J111" s="4">
        <v>0</v>
      </c>
      <c r="K111" s="4">
        <v>1</v>
      </c>
      <c r="L111" s="4">
        <v>1</v>
      </c>
      <c r="M111" s="4">
        <v>0</v>
      </c>
      <c r="N111" s="6">
        <f t="shared" si="13"/>
        <v>5</v>
      </c>
    </row>
    <row r="112" spans="1:14" x14ac:dyDescent="0.25">
      <c r="A112" s="114"/>
      <c r="B112" s="54" t="s">
        <v>102</v>
      </c>
      <c r="C112" s="4">
        <v>2</v>
      </c>
      <c r="D112" s="4">
        <v>5</v>
      </c>
      <c r="E112" s="4">
        <v>0</v>
      </c>
      <c r="F112" s="4">
        <v>1</v>
      </c>
      <c r="G112" s="4">
        <v>0</v>
      </c>
      <c r="H112" s="4">
        <v>0</v>
      </c>
      <c r="I112" s="4">
        <v>0</v>
      </c>
      <c r="J112" s="4">
        <v>0</v>
      </c>
      <c r="K112" s="4">
        <v>3</v>
      </c>
      <c r="L112" s="4">
        <v>1</v>
      </c>
      <c r="M112" s="4">
        <v>0</v>
      </c>
      <c r="N112" s="6">
        <f t="shared" si="13"/>
        <v>12</v>
      </c>
    </row>
    <row r="113" spans="1:14" x14ac:dyDescent="0.25">
      <c r="A113" s="114"/>
      <c r="B113" s="54" t="s">
        <v>112</v>
      </c>
      <c r="C113" s="4">
        <v>0</v>
      </c>
      <c r="D113" s="4">
        <v>2</v>
      </c>
      <c r="E113" s="4">
        <v>0</v>
      </c>
      <c r="F113" s="4">
        <v>0</v>
      </c>
      <c r="G113" s="4">
        <v>1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1</v>
      </c>
      <c r="N113" s="6">
        <f t="shared" si="13"/>
        <v>4</v>
      </c>
    </row>
    <row r="114" spans="1:14" x14ac:dyDescent="0.25">
      <c r="A114" s="114"/>
      <c r="B114" s="54" t="s">
        <v>105</v>
      </c>
      <c r="C114" s="4">
        <v>2</v>
      </c>
      <c r="D114" s="4">
        <v>4</v>
      </c>
      <c r="E114" s="4">
        <v>0</v>
      </c>
      <c r="F114" s="4">
        <v>0</v>
      </c>
      <c r="G114" s="4">
        <v>0</v>
      </c>
      <c r="H114" s="4">
        <v>1</v>
      </c>
      <c r="I114" s="4">
        <v>1</v>
      </c>
      <c r="J114" s="4">
        <v>0</v>
      </c>
      <c r="K114" s="4">
        <v>0</v>
      </c>
      <c r="L114" s="4">
        <v>0</v>
      </c>
      <c r="M114" s="4">
        <v>0</v>
      </c>
      <c r="N114" s="6">
        <f t="shared" si="13"/>
        <v>8</v>
      </c>
    </row>
    <row r="115" spans="1:14" x14ac:dyDescent="0.25">
      <c r="A115" s="114"/>
      <c r="B115" s="54" t="s">
        <v>97</v>
      </c>
      <c r="C115" s="4">
        <v>8</v>
      </c>
      <c r="D115" s="4">
        <v>13</v>
      </c>
      <c r="E115" s="4">
        <v>0</v>
      </c>
      <c r="F115" s="4">
        <v>0</v>
      </c>
      <c r="G115" s="4">
        <v>0</v>
      </c>
      <c r="H115" s="4">
        <v>2</v>
      </c>
      <c r="I115" s="4">
        <v>0</v>
      </c>
      <c r="J115" s="4">
        <v>0</v>
      </c>
      <c r="K115" s="4">
        <v>11</v>
      </c>
      <c r="L115" s="4">
        <v>5</v>
      </c>
      <c r="M115" s="4">
        <v>2</v>
      </c>
      <c r="N115" s="6">
        <f t="shared" si="13"/>
        <v>41</v>
      </c>
    </row>
    <row r="116" spans="1:14" x14ac:dyDescent="0.25">
      <c r="A116" s="114"/>
      <c r="B116" s="54" t="s">
        <v>107</v>
      </c>
      <c r="C116" s="4">
        <v>1</v>
      </c>
      <c r="D116" s="4">
        <v>2</v>
      </c>
      <c r="E116" s="4">
        <v>0</v>
      </c>
      <c r="F116" s="4">
        <v>0</v>
      </c>
      <c r="G116" s="4">
        <v>0</v>
      </c>
      <c r="H116" s="4">
        <v>0</v>
      </c>
      <c r="I116" s="4">
        <v>1</v>
      </c>
      <c r="J116" s="4">
        <v>0</v>
      </c>
      <c r="K116" s="4">
        <v>2</v>
      </c>
      <c r="L116" s="4">
        <v>0</v>
      </c>
      <c r="M116" s="4">
        <v>0</v>
      </c>
      <c r="N116" s="6">
        <f t="shared" si="13"/>
        <v>6</v>
      </c>
    </row>
    <row r="117" spans="1:14" x14ac:dyDescent="0.25">
      <c r="A117" s="114"/>
      <c r="B117" s="54" t="s">
        <v>116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2</v>
      </c>
      <c r="L117" s="4">
        <v>0</v>
      </c>
      <c r="M117" s="4">
        <v>0</v>
      </c>
      <c r="N117" s="6">
        <f t="shared" si="13"/>
        <v>2</v>
      </c>
    </row>
    <row r="118" spans="1:14" x14ac:dyDescent="0.25">
      <c r="A118" s="114"/>
      <c r="B118" s="54" t="s">
        <v>106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5</v>
      </c>
      <c r="L118" s="4">
        <v>2</v>
      </c>
      <c r="M118" s="4">
        <v>0</v>
      </c>
      <c r="N118" s="6">
        <f t="shared" si="13"/>
        <v>7</v>
      </c>
    </row>
    <row r="119" spans="1:14" x14ac:dyDescent="0.25">
      <c r="A119" s="114"/>
      <c r="B119" s="54" t="s">
        <v>119</v>
      </c>
      <c r="C119" s="4">
        <v>1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6">
        <f t="shared" si="13"/>
        <v>1</v>
      </c>
    </row>
    <row r="120" spans="1:14" x14ac:dyDescent="0.25">
      <c r="A120" s="114"/>
      <c r="B120" s="54" t="s">
        <v>113</v>
      </c>
      <c r="C120" s="4">
        <v>0</v>
      </c>
      <c r="D120" s="4">
        <v>2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1</v>
      </c>
      <c r="L120" s="4">
        <v>0</v>
      </c>
      <c r="M120" s="4">
        <v>0</v>
      </c>
      <c r="N120" s="6">
        <f t="shared" si="13"/>
        <v>3</v>
      </c>
    </row>
    <row r="121" spans="1:14" x14ac:dyDescent="0.25">
      <c r="A121" s="114"/>
      <c r="B121" s="54" t="s">
        <v>101</v>
      </c>
      <c r="C121" s="4">
        <v>0</v>
      </c>
      <c r="D121" s="4">
        <v>1</v>
      </c>
      <c r="E121" s="4">
        <v>0</v>
      </c>
      <c r="F121" s="4">
        <v>0</v>
      </c>
      <c r="G121" s="4">
        <v>0</v>
      </c>
      <c r="H121" s="4">
        <v>1</v>
      </c>
      <c r="I121" s="4">
        <v>1</v>
      </c>
      <c r="J121" s="4">
        <v>0</v>
      </c>
      <c r="K121" s="4">
        <v>8</v>
      </c>
      <c r="L121" s="4">
        <v>2</v>
      </c>
      <c r="M121" s="4">
        <v>3</v>
      </c>
      <c r="N121" s="6">
        <f t="shared" si="13"/>
        <v>16</v>
      </c>
    </row>
    <row r="122" spans="1:14" x14ac:dyDescent="0.25">
      <c r="A122" s="114"/>
      <c r="B122" s="54" t="s">
        <v>114</v>
      </c>
      <c r="C122" s="4">
        <v>1</v>
      </c>
      <c r="D122" s="4">
        <v>0</v>
      </c>
      <c r="E122" s="4">
        <v>0</v>
      </c>
      <c r="F122" s="4">
        <v>0</v>
      </c>
      <c r="G122" s="4">
        <v>1</v>
      </c>
      <c r="H122" s="4">
        <v>0</v>
      </c>
      <c r="I122" s="4">
        <v>0</v>
      </c>
      <c r="J122" s="4">
        <v>0</v>
      </c>
      <c r="K122" s="4">
        <v>1</v>
      </c>
      <c r="L122" s="4">
        <v>0</v>
      </c>
      <c r="M122" s="4">
        <v>0</v>
      </c>
      <c r="N122" s="6">
        <f t="shared" si="13"/>
        <v>3</v>
      </c>
    </row>
    <row r="123" spans="1:14" x14ac:dyDescent="0.25">
      <c r="A123" s="114"/>
      <c r="B123" s="55" t="s">
        <v>197</v>
      </c>
      <c r="C123" s="48">
        <f>SUM(C96:C122)</f>
        <v>29</v>
      </c>
      <c r="D123" s="48">
        <f>SUM(D96:D122)</f>
        <v>52</v>
      </c>
      <c r="E123" s="48">
        <f>SUM(E96:E122)</f>
        <v>0</v>
      </c>
      <c r="F123" s="48">
        <f t="shared" ref="F123:M123" si="14">SUM(F96:F122)</f>
        <v>3</v>
      </c>
      <c r="G123" s="48">
        <f t="shared" si="14"/>
        <v>6</v>
      </c>
      <c r="H123" s="48">
        <f t="shared" si="14"/>
        <v>9</v>
      </c>
      <c r="I123" s="48">
        <f t="shared" si="14"/>
        <v>9</v>
      </c>
      <c r="J123" s="56">
        <f t="shared" si="14"/>
        <v>1</v>
      </c>
      <c r="K123" s="48">
        <f t="shared" si="14"/>
        <v>65</v>
      </c>
      <c r="L123" s="48">
        <f t="shared" si="14"/>
        <v>30</v>
      </c>
      <c r="M123" s="48">
        <f t="shared" si="14"/>
        <v>14</v>
      </c>
      <c r="N123" s="57">
        <f>SUM(N96:N122)</f>
        <v>218</v>
      </c>
    </row>
    <row r="124" spans="1:14" x14ac:dyDescent="0.25">
      <c r="A124" s="118" t="s">
        <v>124</v>
      </c>
      <c r="B124" s="58" t="s">
        <v>125</v>
      </c>
      <c r="C124" s="4">
        <v>5</v>
      </c>
      <c r="D124" s="4">
        <v>2</v>
      </c>
      <c r="E124" s="4">
        <v>0</v>
      </c>
      <c r="F124" s="4">
        <v>1</v>
      </c>
      <c r="G124" s="4">
        <v>0</v>
      </c>
      <c r="H124" s="4">
        <v>4</v>
      </c>
      <c r="I124" s="38">
        <v>0</v>
      </c>
      <c r="J124" s="59">
        <v>0</v>
      </c>
      <c r="K124" s="5">
        <v>12</v>
      </c>
      <c r="L124" s="4">
        <v>6</v>
      </c>
      <c r="M124" s="4">
        <v>2</v>
      </c>
      <c r="N124" s="6">
        <f t="shared" ref="N124:N129" si="15">SUM(C124:M124)</f>
        <v>32</v>
      </c>
    </row>
    <row r="125" spans="1:14" x14ac:dyDescent="0.25">
      <c r="A125" s="118"/>
      <c r="B125" s="58" t="s">
        <v>128</v>
      </c>
      <c r="C125" s="4">
        <v>4</v>
      </c>
      <c r="D125" s="4">
        <v>4</v>
      </c>
      <c r="E125" s="4">
        <v>0</v>
      </c>
      <c r="F125" s="4">
        <v>0</v>
      </c>
      <c r="G125" s="4">
        <v>0</v>
      </c>
      <c r="H125" s="4">
        <v>1</v>
      </c>
      <c r="I125" s="38">
        <v>1</v>
      </c>
      <c r="J125" s="59">
        <v>0</v>
      </c>
      <c r="K125" s="5">
        <v>1</v>
      </c>
      <c r="L125" s="4">
        <v>2</v>
      </c>
      <c r="M125" s="4">
        <v>0</v>
      </c>
      <c r="N125" s="6">
        <f t="shared" si="15"/>
        <v>13</v>
      </c>
    </row>
    <row r="126" spans="1:14" x14ac:dyDescent="0.25">
      <c r="A126" s="118"/>
      <c r="B126" s="58" t="s">
        <v>127</v>
      </c>
      <c r="C126" s="4">
        <v>5</v>
      </c>
      <c r="D126" s="4">
        <v>4</v>
      </c>
      <c r="E126" s="4">
        <v>0</v>
      </c>
      <c r="F126" s="4">
        <v>0</v>
      </c>
      <c r="G126" s="4">
        <v>0</v>
      </c>
      <c r="H126" s="4">
        <v>2</v>
      </c>
      <c r="I126" s="38">
        <v>1</v>
      </c>
      <c r="J126" s="59">
        <v>0</v>
      </c>
      <c r="K126" s="5">
        <v>6</v>
      </c>
      <c r="L126" s="4">
        <v>6</v>
      </c>
      <c r="M126" s="4">
        <v>3</v>
      </c>
      <c r="N126" s="6">
        <f t="shared" si="15"/>
        <v>27</v>
      </c>
    </row>
    <row r="127" spans="1:14" x14ac:dyDescent="0.25">
      <c r="A127" s="118"/>
      <c r="B127" s="58" t="s">
        <v>129</v>
      </c>
      <c r="C127" s="4">
        <v>0</v>
      </c>
      <c r="D127" s="4">
        <v>1</v>
      </c>
      <c r="E127" s="4">
        <v>0</v>
      </c>
      <c r="F127" s="4">
        <v>0</v>
      </c>
      <c r="G127" s="4">
        <v>0</v>
      </c>
      <c r="H127" s="4">
        <v>0</v>
      </c>
      <c r="I127" s="38">
        <v>0</v>
      </c>
      <c r="J127" s="59">
        <v>0</v>
      </c>
      <c r="K127" s="5">
        <v>1</v>
      </c>
      <c r="L127" s="4">
        <v>0</v>
      </c>
      <c r="M127" s="4">
        <v>0</v>
      </c>
      <c r="N127" s="6">
        <f t="shared" si="15"/>
        <v>2</v>
      </c>
    </row>
    <row r="128" spans="1:14" x14ac:dyDescent="0.25">
      <c r="A128" s="118"/>
      <c r="B128" s="58" t="s">
        <v>126</v>
      </c>
      <c r="C128" s="4">
        <v>6</v>
      </c>
      <c r="D128" s="4">
        <v>2</v>
      </c>
      <c r="E128" s="4">
        <v>0</v>
      </c>
      <c r="F128" s="4">
        <v>0</v>
      </c>
      <c r="G128" s="4">
        <v>0</v>
      </c>
      <c r="H128" s="4">
        <v>1</v>
      </c>
      <c r="I128" s="38">
        <v>3</v>
      </c>
      <c r="J128" s="59">
        <v>0</v>
      </c>
      <c r="K128" s="5">
        <v>9</v>
      </c>
      <c r="L128" s="4">
        <v>6</v>
      </c>
      <c r="M128" s="4">
        <v>1</v>
      </c>
      <c r="N128" s="6">
        <f t="shared" si="15"/>
        <v>28</v>
      </c>
    </row>
    <row r="129" spans="1:14" x14ac:dyDescent="0.25">
      <c r="A129" s="118"/>
      <c r="B129" s="58" t="s">
        <v>130</v>
      </c>
      <c r="C129" s="4">
        <v>0</v>
      </c>
      <c r="D129" s="4">
        <v>1</v>
      </c>
      <c r="E129" s="4">
        <v>0</v>
      </c>
      <c r="F129" s="4">
        <v>0</v>
      </c>
      <c r="G129" s="4">
        <v>0</v>
      </c>
      <c r="H129" s="4">
        <v>0</v>
      </c>
      <c r="I129" s="38">
        <v>0</v>
      </c>
      <c r="J129" s="59">
        <v>0</v>
      </c>
      <c r="K129" s="5">
        <v>1</v>
      </c>
      <c r="L129" s="4">
        <v>0</v>
      </c>
      <c r="M129" s="4">
        <v>0</v>
      </c>
      <c r="N129" s="6">
        <f t="shared" si="15"/>
        <v>2</v>
      </c>
    </row>
    <row r="130" spans="1:14" x14ac:dyDescent="0.25">
      <c r="A130" s="118"/>
      <c r="B130" s="60" t="s">
        <v>197</v>
      </c>
      <c r="C130" s="43">
        <f>SUM(C124:C129)</f>
        <v>20</v>
      </c>
      <c r="D130" s="43">
        <f t="shared" ref="D130:N130" si="16">SUM(D124:D129)</f>
        <v>14</v>
      </c>
      <c r="E130" s="43">
        <f t="shared" si="16"/>
        <v>0</v>
      </c>
      <c r="F130" s="43">
        <f t="shared" si="16"/>
        <v>1</v>
      </c>
      <c r="G130" s="43">
        <f t="shared" si="16"/>
        <v>0</v>
      </c>
      <c r="H130" s="43">
        <f t="shared" si="16"/>
        <v>8</v>
      </c>
      <c r="I130" s="43">
        <f t="shared" si="16"/>
        <v>5</v>
      </c>
      <c r="J130" s="61">
        <f t="shared" si="16"/>
        <v>0</v>
      </c>
      <c r="K130" s="43">
        <f>SUM(K124:K129)</f>
        <v>30</v>
      </c>
      <c r="L130" s="43">
        <f t="shared" si="16"/>
        <v>20</v>
      </c>
      <c r="M130" s="43">
        <f t="shared" si="16"/>
        <v>6</v>
      </c>
      <c r="N130" s="43">
        <f t="shared" si="16"/>
        <v>104</v>
      </c>
    </row>
    <row r="131" spans="1:14" x14ac:dyDescent="0.25">
      <c r="A131" s="115" t="s">
        <v>131</v>
      </c>
      <c r="B131" s="62" t="s">
        <v>132</v>
      </c>
      <c r="C131" s="4">
        <v>2</v>
      </c>
      <c r="D131" s="4">
        <v>12</v>
      </c>
      <c r="E131" s="4">
        <v>1</v>
      </c>
      <c r="F131" s="4">
        <v>0</v>
      </c>
      <c r="G131" s="4">
        <v>0</v>
      </c>
      <c r="H131" s="4">
        <v>5</v>
      </c>
      <c r="I131" s="4">
        <v>1</v>
      </c>
      <c r="J131" s="4">
        <v>0</v>
      </c>
      <c r="K131" s="4">
        <v>18</v>
      </c>
      <c r="L131" s="4">
        <v>18</v>
      </c>
      <c r="M131" s="4">
        <v>11</v>
      </c>
      <c r="N131" s="6">
        <f>SUM(C131:M131)</f>
        <v>68</v>
      </c>
    </row>
    <row r="132" spans="1:14" x14ac:dyDescent="0.25">
      <c r="A132" s="115"/>
      <c r="B132" s="62" t="s">
        <v>134</v>
      </c>
      <c r="C132" s="4">
        <v>0</v>
      </c>
      <c r="D132" s="4">
        <v>2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6">
        <f>SUM(C132:M132)</f>
        <v>2</v>
      </c>
    </row>
    <row r="133" spans="1:14" x14ac:dyDescent="0.25">
      <c r="A133" s="115"/>
      <c r="B133" s="62" t="s">
        <v>133</v>
      </c>
      <c r="C133" s="4">
        <v>0</v>
      </c>
      <c r="D133" s="4">
        <v>3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6">
        <f>SUM(C133:M133)</f>
        <v>3</v>
      </c>
    </row>
    <row r="134" spans="1:14" x14ac:dyDescent="0.25">
      <c r="A134" s="115"/>
      <c r="B134" s="63" t="s">
        <v>197</v>
      </c>
      <c r="C134" s="64">
        <f>SUM(C131:C133)</f>
        <v>2</v>
      </c>
      <c r="D134" s="64">
        <f t="shared" ref="D134:N134" si="17">SUM(D131:D133)</f>
        <v>17</v>
      </c>
      <c r="E134" s="64">
        <f t="shared" si="17"/>
        <v>1</v>
      </c>
      <c r="F134" s="64">
        <f t="shared" si="17"/>
        <v>0</v>
      </c>
      <c r="G134" s="64">
        <f t="shared" si="17"/>
        <v>0</v>
      </c>
      <c r="H134" s="64">
        <f t="shared" si="17"/>
        <v>5</v>
      </c>
      <c r="I134" s="64">
        <f t="shared" si="17"/>
        <v>1</v>
      </c>
      <c r="J134" s="64">
        <f t="shared" si="17"/>
        <v>0</v>
      </c>
      <c r="K134" s="64">
        <f t="shared" si="17"/>
        <v>18</v>
      </c>
      <c r="L134" s="64">
        <f t="shared" si="17"/>
        <v>18</v>
      </c>
      <c r="M134" s="64">
        <f t="shared" si="17"/>
        <v>11</v>
      </c>
      <c r="N134" s="64">
        <f t="shared" si="17"/>
        <v>73</v>
      </c>
    </row>
    <row r="135" spans="1:14" x14ac:dyDescent="0.25">
      <c r="A135" s="117" t="s">
        <v>135</v>
      </c>
      <c r="B135" s="65" t="s">
        <v>136</v>
      </c>
      <c r="C135" s="4">
        <v>0</v>
      </c>
      <c r="D135" s="4">
        <v>11</v>
      </c>
      <c r="E135" s="4">
        <v>0</v>
      </c>
      <c r="F135" s="4">
        <v>1</v>
      </c>
      <c r="G135" s="4">
        <v>0</v>
      </c>
      <c r="H135" s="4">
        <v>0</v>
      </c>
      <c r="I135" s="4">
        <v>0</v>
      </c>
      <c r="J135" s="4">
        <v>1</v>
      </c>
      <c r="K135" s="4">
        <v>22</v>
      </c>
      <c r="L135" s="4">
        <v>12</v>
      </c>
      <c r="M135" s="4">
        <v>5</v>
      </c>
      <c r="N135" s="6">
        <f t="shared" ref="N135:N143" si="18">SUM(C135:M135)</f>
        <v>52</v>
      </c>
    </row>
    <row r="136" spans="1:14" x14ac:dyDescent="0.25">
      <c r="A136" s="117"/>
      <c r="B136" s="65" t="s">
        <v>144</v>
      </c>
      <c r="C136" s="4">
        <v>0</v>
      </c>
      <c r="D136" s="4">
        <v>0</v>
      </c>
      <c r="E136" s="13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6">
        <f t="shared" si="18"/>
        <v>0</v>
      </c>
    </row>
    <row r="137" spans="1:14" x14ac:dyDescent="0.25">
      <c r="A137" s="117"/>
      <c r="B137" s="66" t="s">
        <v>143</v>
      </c>
      <c r="C137" s="4">
        <v>1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6">
        <f t="shared" si="18"/>
        <v>2</v>
      </c>
    </row>
    <row r="138" spans="1:14" x14ac:dyDescent="0.25">
      <c r="A138" s="117"/>
      <c r="B138" s="66" t="s">
        <v>137</v>
      </c>
      <c r="C138" s="4">
        <v>0</v>
      </c>
      <c r="D138" s="4">
        <v>5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7</v>
      </c>
      <c r="L138" s="4">
        <v>2</v>
      </c>
      <c r="M138" s="4">
        <v>0</v>
      </c>
      <c r="N138" s="6">
        <f t="shared" si="18"/>
        <v>14</v>
      </c>
    </row>
    <row r="139" spans="1:14" x14ac:dyDescent="0.25">
      <c r="A139" s="117"/>
      <c r="B139" s="66" t="s">
        <v>142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1</v>
      </c>
      <c r="L139" s="4">
        <v>2</v>
      </c>
      <c r="M139" s="4">
        <v>0</v>
      </c>
      <c r="N139" s="6">
        <f t="shared" si="18"/>
        <v>3</v>
      </c>
    </row>
    <row r="140" spans="1:14" x14ac:dyDescent="0.25">
      <c r="A140" s="117"/>
      <c r="B140" s="66" t="s">
        <v>138</v>
      </c>
      <c r="C140" s="4">
        <v>0</v>
      </c>
      <c r="D140" s="4">
        <v>1</v>
      </c>
      <c r="E140" s="4">
        <v>0</v>
      </c>
      <c r="F140" s="4">
        <v>1</v>
      </c>
      <c r="G140" s="4">
        <v>0</v>
      </c>
      <c r="H140" s="4">
        <v>0</v>
      </c>
      <c r="I140" s="4">
        <v>0</v>
      </c>
      <c r="J140" s="4">
        <v>0</v>
      </c>
      <c r="K140" s="4">
        <v>5</v>
      </c>
      <c r="L140" s="4">
        <v>5</v>
      </c>
      <c r="M140" s="4">
        <v>1</v>
      </c>
      <c r="N140" s="6">
        <f t="shared" si="18"/>
        <v>13</v>
      </c>
    </row>
    <row r="141" spans="1:14" x14ac:dyDescent="0.25">
      <c r="A141" s="117"/>
      <c r="B141" s="66" t="s">
        <v>140</v>
      </c>
      <c r="C141" s="4">
        <v>0</v>
      </c>
      <c r="D141" s="4">
        <v>1</v>
      </c>
      <c r="E141" s="13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5</v>
      </c>
      <c r="L141" s="4">
        <v>1</v>
      </c>
      <c r="M141" s="4">
        <v>0</v>
      </c>
      <c r="N141" s="6">
        <f t="shared" si="18"/>
        <v>7</v>
      </c>
    </row>
    <row r="142" spans="1:14" x14ac:dyDescent="0.25">
      <c r="A142" s="117"/>
      <c r="B142" s="66" t="s">
        <v>139</v>
      </c>
      <c r="C142" s="4">
        <v>0</v>
      </c>
      <c r="D142" s="4">
        <v>1</v>
      </c>
      <c r="E142" s="4">
        <v>0</v>
      </c>
      <c r="F142" s="4">
        <v>0</v>
      </c>
      <c r="G142" s="4">
        <v>0</v>
      </c>
      <c r="H142" s="4">
        <v>0</v>
      </c>
      <c r="I142" s="4">
        <v>2</v>
      </c>
      <c r="J142" s="4">
        <v>0</v>
      </c>
      <c r="K142" s="4">
        <v>5</v>
      </c>
      <c r="L142" s="4">
        <v>4</v>
      </c>
      <c r="M142" s="4">
        <v>4</v>
      </c>
      <c r="N142" s="6">
        <f t="shared" si="18"/>
        <v>16</v>
      </c>
    </row>
    <row r="143" spans="1:14" x14ac:dyDescent="0.25">
      <c r="A143" s="117"/>
      <c r="B143" s="65" t="s">
        <v>141</v>
      </c>
      <c r="C143" s="4">
        <v>0</v>
      </c>
      <c r="D143" s="4">
        <v>2</v>
      </c>
      <c r="E143" s="13">
        <v>1</v>
      </c>
      <c r="F143" s="4">
        <v>1</v>
      </c>
      <c r="G143" s="4">
        <v>0</v>
      </c>
      <c r="H143" s="4">
        <v>1</v>
      </c>
      <c r="I143" s="4">
        <v>0</v>
      </c>
      <c r="J143" s="4">
        <v>0</v>
      </c>
      <c r="K143" s="4">
        <v>1</v>
      </c>
      <c r="L143" s="4">
        <v>0</v>
      </c>
      <c r="M143" s="4">
        <v>0</v>
      </c>
      <c r="N143" s="6">
        <f t="shared" si="18"/>
        <v>6</v>
      </c>
    </row>
    <row r="144" spans="1:14" x14ac:dyDescent="0.25">
      <c r="A144" s="117"/>
      <c r="B144" s="67" t="s">
        <v>197</v>
      </c>
      <c r="C144" s="68">
        <f>SUM(C135:C143)</f>
        <v>1</v>
      </c>
      <c r="D144" s="68">
        <f>SUM(D135:D143)</f>
        <v>22</v>
      </c>
      <c r="E144" s="68">
        <f t="shared" ref="E144:N144" si="19">SUM(E135:E143)</f>
        <v>1</v>
      </c>
      <c r="F144" s="68">
        <f t="shared" si="19"/>
        <v>3</v>
      </c>
      <c r="G144" s="68">
        <f>SUM(G135:G143)</f>
        <v>0</v>
      </c>
      <c r="H144" s="68">
        <f t="shared" si="19"/>
        <v>1</v>
      </c>
      <c r="I144" s="68">
        <f t="shared" si="19"/>
        <v>2</v>
      </c>
      <c r="J144" s="68">
        <f t="shared" si="19"/>
        <v>1</v>
      </c>
      <c r="K144" s="68">
        <f t="shared" si="19"/>
        <v>46</v>
      </c>
      <c r="L144" s="68">
        <f t="shared" si="19"/>
        <v>26</v>
      </c>
      <c r="M144" s="68">
        <f t="shared" si="19"/>
        <v>10</v>
      </c>
      <c r="N144" s="69">
        <f t="shared" si="19"/>
        <v>113</v>
      </c>
    </row>
    <row r="145" spans="1:14" x14ac:dyDescent="0.25">
      <c r="A145" s="116" t="s">
        <v>145</v>
      </c>
      <c r="B145" s="116"/>
      <c r="C145" s="90">
        <f>C23+C29+C38+C44+C55+C67+C82+C85+C95+C123+C130+C134+C144</f>
        <v>262</v>
      </c>
      <c r="D145" s="90">
        <f>D23+D29+D38+D44+D55+D67+D82+D85+D95+D123+D130+D134+D144</f>
        <v>664</v>
      </c>
      <c r="E145" s="90">
        <f t="shared" ref="E145:M145" si="20">E23+E29+E38+E44+E55+E67+E82+E85+E95+E123+E130+E134+E144</f>
        <v>21</v>
      </c>
      <c r="F145" s="90">
        <f t="shared" si="20"/>
        <v>37</v>
      </c>
      <c r="G145" s="90">
        <f t="shared" si="20"/>
        <v>24</v>
      </c>
      <c r="H145" s="90">
        <f t="shared" si="20"/>
        <v>118</v>
      </c>
      <c r="I145" s="90">
        <f t="shared" si="20"/>
        <v>70</v>
      </c>
      <c r="J145" s="90">
        <f t="shared" si="20"/>
        <v>10</v>
      </c>
      <c r="K145" s="90">
        <f t="shared" si="20"/>
        <v>814</v>
      </c>
      <c r="L145" s="90">
        <f t="shared" si="20"/>
        <v>409</v>
      </c>
      <c r="M145" s="90">
        <f t="shared" si="20"/>
        <v>204</v>
      </c>
      <c r="N145" s="90">
        <f>SUM(N23,N29,N38,N44,N55,N67,N82,N85,N95,N123,N130,N134,N144)</f>
        <v>2633</v>
      </c>
    </row>
    <row r="185" spans="4:4" x14ac:dyDescent="0.25">
      <c r="D185" s="79" t="s">
        <v>146</v>
      </c>
    </row>
    <row r="186" spans="4:4" x14ac:dyDescent="0.25">
      <c r="D186" s="76">
        <v>9360</v>
      </c>
    </row>
    <row r="187" spans="4:4" x14ac:dyDescent="0.25">
      <c r="D187" s="75">
        <v>5671</v>
      </c>
    </row>
    <row r="188" spans="4:4" x14ac:dyDescent="0.25">
      <c r="D188" s="77">
        <v>9360</v>
      </c>
    </row>
    <row r="189" spans="4:4" x14ac:dyDescent="0.25">
      <c r="D189" s="78">
        <v>12672</v>
      </c>
    </row>
    <row r="190" spans="4:4" x14ac:dyDescent="0.25">
      <c r="D190" s="75">
        <v>16847</v>
      </c>
    </row>
    <row r="191" spans="4:4" x14ac:dyDescent="0.25">
      <c r="D191" s="75">
        <v>5000</v>
      </c>
    </row>
    <row r="192" spans="4:4" x14ac:dyDescent="0.25">
      <c r="D192" s="78">
        <v>2400</v>
      </c>
    </row>
    <row r="193" spans="4:4" x14ac:dyDescent="0.25">
      <c r="D193" s="75" t="s">
        <v>147</v>
      </c>
    </row>
    <row r="194" spans="4:4" x14ac:dyDescent="0.25">
      <c r="D194" s="75">
        <v>9360</v>
      </c>
    </row>
    <row r="195" spans="4:4" x14ac:dyDescent="0.25">
      <c r="D195" s="77">
        <v>9360</v>
      </c>
    </row>
    <row r="196" spans="4:4" x14ac:dyDescent="0.25">
      <c r="D196" s="75">
        <v>5671</v>
      </c>
    </row>
    <row r="197" spans="4:4" x14ac:dyDescent="0.25">
      <c r="D197" s="77">
        <v>9360</v>
      </c>
    </row>
    <row r="198" spans="4:4" x14ac:dyDescent="0.25">
      <c r="D198" s="75">
        <v>5671</v>
      </c>
    </row>
    <row r="199" spans="4:4" x14ac:dyDescent="0.25">
      <c r="D199" s="77">
        <v>9360</v>
      </c>
    </row>
    <row r="200" spans="4:4" x14ac:dyDescent="0.25">
      <c r="D200" s="75">
        <v>5671</v>
      </c>
    </row>
  </sheetData>
  <sortState xmlns:xlrd2="http://schemas.microsoft.com/office/spreadsheetml/2017/richdata2" ref="B136:M143">
    <sortCondition ref="B135:B143"/>
  </sortState>
  <mergeCells count="17">
    <mergeCell ref="A96:A123"/>
    <mergeCell ref="A131:A134"/>
    <mergeCell ref="A145:B145"/>
    <mergeCell ref="A135:A144"/>
    <mergeCell ref="A124:A130"/>
    <mergeCell ref="C1:N1"/>
    <mergeCell ref="A56:A67"/>
    <mergeCell ref="A68:A82"/>
    <mergeCell ref="A83:A85"/>
    <mergeCell ref="A86:A95"/>
    <mergeCell ref="A3:A23"/>
    <mergeCell ref="A24:A29"/>
    <mergeCell ref="A30:A38"/>
    <mergeCell ref="A39:A44"/>
    <mergeCell ref="A45:A55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71B8-0C4D-4487-9F36-57325C5B5264}">
  <dimension ref="A1:B15"/>
  <sheetViews>
    <sheetView workbookViewId="0"/>
  </sheetViews>
  <sheetFormatPr baseColWidth="10" defaultColWidth="11.42578125" defaultRowHeight="15" x14ac:dyDescent="0.25"/>
  <cols>
    <col min="1" max="1" width="34" customWidth="1"/>
    <col min="2" max="2" width="24.28515625" customWidth="1"/>
  </cols>
  <sheetData>
    <row r="1" spans="1:2" x14ac:dyDescent="0.25">
      <c r="A1" s="83" t="s">
        <v>148</v>
      </c>
      <c r="B1" s="84" t="s">
        <v>149</v>
      </c>
    </row>
    <row r="2" spans="1:2" x14ac:dyDescent="0.25">
      <c r="A2" s="95" t="s">
        <v>195</v>
      </c>
      <c r="B2" s="80">
        <v>214</v>
      </c>
    </row>
    <row r="3" spans="1:2" x14ac:dyDescent="0.25">
      <c r="A3" s="80" t="s">
        <v>150</v>
      </c>
      <c r="B3" s="80">
        <v>77</v>
      </c>
    </row>
    <row r="4" spans="1:2" x14ac:dyDescent="0.25">
      <c r="A4" s="80" t="s">
        <v>151</v>
      </c>
      <c r="B4" s="80">
        <v>127</v>
      </c>
    </row>
    <row r="5" spans="1:2" x14ac:dyDescent="0.25">
      <c r="A5" s="80" t="s">
        <v>152</v>
      </c>
      <c r="B5" s="80">
        <v>393</v>
      </c>
    </row>
    <row r="6" spans="1:2" x14ac:dyDescent="0.25">
      <c r="A6" s="80" t="s">
        <v>153</v>
      </c>
      <c r="B6" s="80">
        <v>64</v>
      </c>
    </row>
    <row r="7" spans="1:2" x14ac:dyDescent="0.25">
      <c r="A7" s="80" t="s">
        <v>154</v>
      </c>
      <c r="B7" s="80">
        <v>330</v>
      </c>
    </row>
    <row r="8" spans="1:2" x14ac:dyDescent="0.25">
      <c r="A8" s="80" t="s">
        <v>155</v>
      </c>
      <c r="B8" s="80">
        <v>433</v>
      </c>
    </row>
    <row r="9" spans="1:2" x14ac:dyDescent="0.25">
      <c r="A9" s="80" t="s">
        <v>156</v>
      </c>
      <c r="B9" s="80">
        <v>202</v>
      </c>
    </row>
    <row r="10" spans="1:2" x14ac:dyDescent="0.25">
      <c r="A10" s="80" t="s">
        <v>157</v>
      </c>
      <c r="B10" s="80">
        <v>285</v>
      </c>
    </row>
    <row r="11" spans="1:2" x14ac:dyDescent="0.25">
      <c r="A11" s="80" t="s">
        <v>158</v>
      </c>
      <c r="B11" s="80">
        <v>218</v>
      </c>
    </row>
    <row r="12" spans="1:2" x14ac:dyDescent="0.25">
      <c r="A12" s="80" t="s">
        <v>159</v>
      </c>
      <c r="B12" s="80">
        <v>104</v>
      </c>
    </row>
    <row r="13" spans="1:2" x14ac:dyDescent="0.25">
      <c r="A13" s="80" t="s">
        <v>160</v>
      </c>
      <c r="B13" s="80">
        <v>113</v>
      </c>
    </row>
    <row r="14" spans="1:2" x14ac:dyDescent="0.25">
      <c r="A14" s="80" t="s">
        <v>161</v>
      </c>
      <c r="B14" s="80">
        <v>73</v>
      </c>
    </row>
    <row r="15" spans="1:2" x14ac:dyDescent="0.25">
      <c r="A15" s="85" t="s">
        <v>162</v>
      </c>
      <c r="B15" s="86">
        <f>SUM(B2:B14)</f>
        <v>2633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DA93-3FC5-4902-8128-5E71BFE05139}">
  <dimension ref="A1:B4"/>
  <sheetViews>
    <sheetView workbookViewId="0"/>
  </sheetViews>
  <sheetFormatPr baseColWidth="10" defaultColWidth="11.42578125" defaultRowHeight="15" x14ac:dyDescent="0.25"/>
  <cols>
    <col min="1" max="1" width="40.42578125" customWidth="1"/>
    <col min="2" max="2" width="12" customWidth="1"/>
  </cols>
  <sheetData>
    <row r="1" spans="1:2" x14ac:dyDescent="0.25">
      <c r="A1" s="87" t="s">
        <v>163</v>
      </c>
      <c r="B1" s="88" t="s">
        <v>164</v>
      </c>
    </row>
    <row r="2" spans="1:2" x14ac:dyDescent="0.25">
      <c r="A2" s="72" t="s">
        <v>165</v>
      </c>
      <c r="B2" s="72">
        <v>5168</v>
      </c>
    </row>
    <row r="3" spans="1:2" x14ac:dyDescent="0.25">
      <c r="A3" s="72" t="s">
        <v>166</v>
      </c>
      <c r="B3" s="72">
        <v>2036</v>
      </c>
    </row>
    <row r="4" spans="1:2" x14ac:dyDescent="0.25">
      <c r="A4" s="72" t="s">
        <v>167</v>
      </c>
      <c r="B4" s="72">
        <v>3132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B3FB-2098-4151-BE20-BE6BFE63855E}">
  <dimension ref="A1:D16"/>
  <sheetViews>
    <sheetView workbookViewId="0"/>
  </sheetViews>
  <sheetFormatPr baseColWidth="10" defaultColWidth="11.42578125" defaultRowHeight="15" x14ac:dyDescent="0.25"/>
  <cols>
    <col min="1" max="1" width="19.5703125" bestFit="1" customWidth="1"/>
    <col min="2" max="2" width="15.42578125" bestFit="1" customWidth="1"/>
    <col min="3" max="3" width="21.42578125" bestFit="1" customWidth="1"/>
    <col min="4" max="4" width="26.140625" customWidth="1"/>
  </cols>
  <sheetData>
    <row r="1" spans="1:4" ht="34.5" customHeight="1" x14ac:dyDescent="0.25">
      <c r="A1" s="91" t="s">
        <v>168</v>
      </c>
      <c r="B1" s="91" t="s">
        <v>169</v>
      </c>
      <c r="C1" s="91" t="s">
        <v>170</v>
      </c>
      <c r="D1" s="92" t="s">
        <v>194</v>
      </c>
    </row>
    <row r="2" spans="1:4" x14ac:dyDescent="0.25">
      <c r="A2" s="122" t="s">
        <v>3</v>
      </c>
      <c r="B2" s="93" t="s">
        <v>171</v>
      </c>
      <c r="C2" s="101">
        <v>3900</v>
      </c>
      <c r="D2" s="119">
        <v>190054003</v>
      </c>
    </row>
    <row r="3" spans="1:4" x14ac:dyDescent="0.25">
      <c r="A3" s="122"/>
      <c r="B3" s="93" t="s">
        <v>172</v>
      </c>
      <c r="C3" s="100">
        <v>2340</v>
      </c>
      <c r="D3" s="120"/>
    </row>
    <row r="4" spans="1:4" x14ac:dyDescent="0.25">
      <c r="A4" s="121" t="s">
        <v>173</v>
      </c>
      <c r="B4" s="93" t="s">
        <v>174</v>
      </c>
      <c r="C4" s="101">
        <v>3900</v>
      </c>
      <c r="D4" s="120"/>
    </row>
    <row r="5" spans="1:4" x14ac:dyDescent="0.25">
      <c r="A5" s="121"/>
      <c r="B5" s="93" t="s">
        <v>175</v>
      </c>
      <c r="C5" s="100">
        <v>5280</v>
      </c>
      <c r="D5" s="120"/>
    </row>
    <row r="6" spans="1:4" x14ac:dyDescent="0.25">
      <c r="A6" s="121"/>
      <c r="B6" s="93" t="s">
        <v>176</v>
      </c>
      <c r="C6" s="100">
        <v>7020</v>
      </c>
      <c r="D6" s="120"/>
    </row>
    <row r="7" spans="1:4" x14ac:dyDescent="0.25">
      <c r="A7" s="94" t="s">
        <v>10</v>
      </c>
      <c r="B7" s="93" t="s">
        <v>147</v>
      </c>
      <c r="C7" s="100">
        <v>2050</v>
      </c>
      <c r="D7" s="120"/>
    </row>
    <row r="8" spans="1:4" x14ac:dyDescent="0.25">
      <c r="A8" s="94" t="s">
        <v>12</v>
      </c>
      <c r="B8" s="93" t="s">
        <v>147</v>
      </c>
      <c r="C8" s="100">
        <v>1000</v>
      </c>
      <c r="D8" s="120"/>
    </row>
    <row r="9" spans="1:4" x14ac:dyDescent="0.25">
      <c r="A9" s="94" t="s">
        <v>8</v>
      </c>
      <c r="B9" s="93" t="s">
        <v>147</v>
      </c>
      <c r="C9" s="100">
        <v>5000</v>
      </c>
      <c r="D9" s="120"/>
    </row>
    <row r="10" spans="1:4" x14ac:dyDescent="0.25">
      <c r="A10" s="94" t="s">
        <v>177</v>
      </c>
      <c r="B10" s="93" t="s">
        <v>147</v>
      </c>
      <c r="C10" s="100">
        <v>3900</v>
      </c>
      <c r="D10" s="120"/>
    </row>
    <row r="11" spans="1:4" x14ac:dyDescent="0.25">
      <c r="A11" s="121" t="s">
        <v>4</v>
      </c>
      <c r="B11" s="93" t="s">
        <v>171</v>
      </c>
      <c r="C11" s="101">
        <v>3900</v>
      </c>
      <c r="D11" s="120"/>
    </row>
    <row r="12" spans="1:4" x14ac:dyDescent="0.25">
      <c r="A12" s="121"/>
      <c r="B12" s="93" t="s">
        <v>172</v>
      </c>
      <c r="C12" s="100">
        <v>2340</v>
      </c>
      <c r="D12" s="120"/>
    </row>
    <row r="13" spans="1:4" x14ac:dyDescent="0.25">
      <c r="A13" s="121" t="s">
        <v>6</v>
      </c>
      <c r="B13" s="93" t="s">
        <v>171</v>
      </c>
      <c r="C13" s="101">
        <v>3900</v>
      </c>
      <c r="D13" s="120"/>
    </row>
    <row r="14" spans="1:4" x14ac:dyDescent="0.25">
      <c r="A14" s="121"/>
      <c r="B14" s="93" t="s">
        <v>172</v>
      </c>
      <c r="C14" s="100">
        <v>2340</v>
      </c>
      <c r="D14" s="120"/>
    </row>
    <row r="15" spans="1:4" x14ac:dyDescent="0.25">
      <c r="A15" s="121" t="s">
        <v>178</v>
      </c>
      <c r="B15" s="93" t="s">
        <v>171</v>
      </c>
      <c r="C15" s="101">
        <v>3900</v>
      </c>
      <c r="D15" s="120"/>
    </row>
    <row r="16" spans="1:4" x14ac:dyDescent="0.25">
      <c r="A16" s="121"/>
      <c r="B16" s="93" t="s">
        <v>179</v>
      </c>
      <c r="C16" s="100">
        <v>2340</v>
      </c>
      <c r="D16" s="120"/>
    </row>
  </sheetData>
  <mergeCells count="6">
    <mergeCell ref="D2:D16"/>
    <mergeCell ref="A15:A16"/>
    <mergeCell ref="A11:A12"/>
    <mergeCell ref="A13:A14"/>
    <mergeCell ref="A4:A6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1DB2-AA73-48AC-944F-BF9C30305F2F}">
  <dimension ref="A1:B11"/>
  <sheetViews>
    <sheetView workbookViewId="0"/>
  </sheetViews>
  <sheetFormatPr baseColWidth="10" defaultColWidth="11.42578125" defaultRowHeight="15" x14ac:dyDescent="0.25"/>
  <cols>
    <col min="1" max="1" width="36.28515625" bestFit="1" customWidth="1"/>
    <col min="2" max="2" width="94.7109375" bestFit="1" customWidth="1"/>
  </cols>
  <sheetData>
    <row r="1" spans="1:2" x14ac:dyDescent="0.25">
      <c r="A1" s="89" t="s">
        <v>168</v>
      </c>
      <c r="B1" s="89" t="s">
        <v>180</v>
      </c>
    </row>
    <row r="2" spans="1:2" x14ac:dyDescent="0.25">
      <c r="A2" s="1" t="s">
        <v>181</v>
      </c>
      <c r="B2" s="70" t="s">
        <v>182</v>
      </c>
    </row>
    <row r="3" spans="1:2" x14ac:dyDescent="0.25">
      <c r="A3" s="71" t="s">
        <v>183</v>
      </c>
      <c r="B3" s="73" t="s">
        <v>184</v>
      </c>
    </row>
    <row r="4" spans="1:2" x14ac:dyDescent="0.25">
      <c r="A4" s="71" t="s">
        <v>185</v>
      </c>
      <c r="B4" s="73" t="s">
        <v>186</v>
      </c>
    </row>
    <row r="5" spans="1:2" x14ac:dyDescent="0.25">
      <c r="A5" s="74" t="s">
        <v>8</v>
      </c>
      <c r="B5" s="70" t="s">
        <v>187</v>
      </c>
    </row>
    <row r="6" spans="1:2" x14ac:dyDescent="0.25">
      <c r="A6" s="74" t="s">
        <v>7</v>
      </c>
      <c r="B6" s="70" t="s">
        <v>188</v>
      </c>
    </row>
    <row r="7" spans="1:2" x14ac:dyDescent="0.25">
      <c r="A7" s="74" t="s">
        <v>173</v>
      </c>
      <c r="B7" s="70" t="s">
        <v>189</v>
      </c>
    </row>
    <row r="8" spans="1:2" x14ac:dyDescent="0.25">
      <c r="A8" s="74" t="s">
        <v>5</v>
      </c>
      <c r="B8" s="70" t="s">
        <v>190</v>
      </c>
    </row>
    <row r="9" spans="1:2" x14ac:dyDescent="0.25">
      <c r="A9" s="74" t="s">
        <v>191</v>
      </c>
      <c r="B9" s="70" t="s">
        <v>192</v>
      </c>
    </row>
    <row r="10" spans="1:2" x14ac:dyDescent="0.25">
      <c r="A10" s="74" t="s">
        <v>6</v>
      </c>
      <c r="B10" s="70" t="s">
        <v>190</v>
      </c>
    </row>
    <row r="11" spans="1:2" x14ac:dyDescent="0.25">
      <c r="A11" s="81" t="s">
        <v>193</v>
      </c>
      <c r="B11" s="82" t="s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7f870-055f-4462-aa6d-a3e6506c9dae" xsi:nil="true"/>
    <lcf76f155ced4ddcb4097134ff3c332f xmlns="712b1676-7cc7-4198-b082-729b97a0b4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C4D55D3F00D643BEFBA98DBF976E54" ma:contentTypeVersion="13" ma:contentTypeDescription="Crear nuevo documento." ma:contentTypeScope="" ma:versionID="8a47ec504f0387afc8bd45e82020b9ec">
  <xsd:schema xmlns:xsd="http://www.w3.org/2001/XMLSchema" xmlns:xs="http://www.w3.org/2001/XMLSchema" xmlns:p="http://schemas.microsoft.com/office/2006/metadata/properties" xmlns:ns2="712b1676-7cc7-4198-b082-729b97a0b422" xmlns:ns3="5ec7f870-055f-4462-aa6d-a3e6506c9dae" targetNamespace="http://schemas.microsoft.com/office/2006/metadata/properties" ma:root="true" ma:fieldsID="a0db0b22c03a99c3683ed2e22cb25fee" ns2:_="" ns3:_="">
    <xsd:import namespace="712b1676-7cc7-4198-b082-729b97a0b422"/>
    <xsd:import namespace="5ec7f870-055f-4462-aa6d-a3e6506c9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b1676-7cc7-4198-b082-729b97a0b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f870-055f-4462-aa6d-a3e6506c9da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092de9-91db-42f0-89ed-a64fc1624512}" ma:internalName="TaxCatchAll" ma:showField="CatchAllData" ma:web="5ec7f870-055f-4462-aa6d-a3e6506c9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223F45-BBCB-4FE1-9BE8-3790055B76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BD9A98-EC9D-4B99-8706-A7BE19D676D8}">
  <ds:schemaRefs>
    <ds:schemaRef ds:uri="http://schemas.microsoft.com/office/2006/metadata/properties"/>
    <ds:schemaRef ds:uri="http://schemas.microsoft.com/office/2006/documentManagement/types"/>
    <ds:schemaRef ds:uri="5ec7f870-055f-4462-aa6d-a3e6506c9da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712b1676-7cc7-4198-b082-729b97a0b422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5FDE61-0223-4F32-9C1F-753D8B205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b1676-7cc7-4198-b082-729b97a0b422"/>
    <ds:schemaRef ds:uri="5ec7f870-055f-4462-aa6d-a3e6506c9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Becas por U.A. y Carrera</vt:lpstr>
      <vt:lpstr>Becas por U. A.</vt:lpstr>
      <vt:lpstr>Postulaciones a becas</vt:lpstr>
      <vt:lpstr>Monto de becas</vt:lpstr>
      <vt:lpstr>Duración de becas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Alejandro Cabral Páez</cp:lastModifiedBy>
  <cp:revision/>
  <dcterms:created xsi:type="dcterms:W3CDTF">2024-05-31T16:30:33Z</dcterms:created>
  <dcterms:modified xsi:type="dcterms:W3CDTF">2024-10-30T15:46:35Z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0x0101008CC4D55D3F00D643BEFBA98DBF976E54</vt:lpwstr>
  </property>
  <property fmtid="{D5CDD505-2E9C-101B-9397-08002B2CF9AE}" pid="3" name="MediaServiceImageTags">
    <vt:lpwstr/>
  </property>
</Properties>
</file>